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13_ncr:1_{631E28EF-BB76-441E-B04E-8846632582BC}" xr6:coauthVersionLast="47" xr6:coauthVersionMax="47" xr10:uidLastSave="{00000000-0000-0000-0000-000000000000}"/>
  <workbookProtection workbookAlgorithmName="SHA-512" workbookHashValue="a5wwYwt1xeErHkeFyOf09OSrP8Ju5LeX93IMct2ly0I9RX21a0CG+Swjk3iDS4Kfa/0Adk4tHnhS2mzEhgJK4w==" workbookSaltValue="dLIUUQLFlSL1Kx8z4/2WtA==" workbookSpinCount="100000" lockStructure="1"/>
  <bookViews>
    <workbookView xWindow="-120" yWindow="-120" windowWidth="29040" windowHeight="15840" tabRatio="886" xr2:uid="{00000000-000D-0000-FFFF-FFFF00000000}"/>
  </bookViews>
  <sheets>
    <sheet name="交付申請書(様式1)" sheetId="34" r:id="rId1"/>
    <sheet name="配分額(別紙1)" sheetId="40" r:id="rId2"/>
    <sheet name="役員名簿(別紙2)" sheetId="5" r:id="rId3"/>
    <sheet name="申請者情報(様式1-1)" sheetId="16" r:id="rId4"/>
    <sheet name="特記事項(様式1‐2)" sheetId="77" r:id="rId5"/>
    <sheet name="拠点情報(様式1-3)" sheetId="72" r:id="rId6"/>
    <sheet name="内部専門家情報(様式1-4) " sheetId="76" r:id="rId7"/>
    <sheet name="外部専門家情報(様式1-5)" sheetId="80" r:id="rId8"/>
    <sheet name="（非表示）" sheetId="81" state="hidden" r:id="rId9"/>
    <sheet name="（非表示）エネルギー国家資格リスト" sheetId="79" state="hidden" r:id="rId10"/>
  </sheets>
  <externalReferences>
    <externalReference r:id="rId11"/>
  </externalReferences>
  <definedNames>
    <definedName name="_xlnm._FilterDatabase" localSheetId="5" hidden="1">'拠点情報(様式1-3)'!$A$4:$AG$4</definedName>
    <definedName name="_xlnm.Print_Area" localSheetId="7">'外部専門家情報(様式1-5)'!$A$1:$BQ$411</definedName>
    <definedName name="_xlnm.Print_Area" localSheetId="5">'拠点情報(様式1-3)'!$A$2:$AE$203</definedName>
    <definedName name="_xlnm.Print_Area" localSheetId="0">'交付申請書(様式1)'!$A$2:$M$33</definedName>
    <definedName name="_xlnm.Print_Area" localSheetId="3">'申請者情報(様式1-1)'!$A$2:$AE$82</definedName>
    <definedName name="_xlnm.Print_Area" localSheetId="4">'特記事項(様式1‐2)'!$A$2:$AE$10</definedName>
    <definedName name="_xlnm.Print_Area" localSheetId="6">'内部専門家情報(様式1-4) '!$A$1:$BQ$410</definedName>
    <definedName name="_xlnm.Print_Area" localSheetId="1">'配分額(別紙1)'!$A$2:$E$9</definedName>
    <definedName name="_xlnm.Print_Area" localSheetId="2">'役員名簿(別紙2)'!$A$1:$K$26</definedName>
    <definedName name="_xlnm.Print_Titles" localSheetId="7">'外部専門家情報(様式1-5)'!$1:$2</definedName>
    <definedName name="_xlnm.Print_Titles" localSheetId="5">'拠点情報(様式1-3)'!$2:$3</definedName>
    <definedName name="_xlnm.Print_Titles" localSheetId="6">'内部専門家情報(様式1-4) '!$1:$2</definedName>
    <definedName name="拠点" localSheetId="9">'[1]申請者情報(様式2-1)'!#REF!</definedName>
    <definedName name="拠点" localSheetId="7">'外部専門家情報(様式1-5)'!#REF!</definedName>
    <definedName name="拠点" localSheetId="5">'拠点情報(様式1-3)'!#REF!</definedName>
    <definedName name="拠点" localSheetId="4">'特記事項(様式1‐2)'!#REF!</definedName>
    <definedName name="拠点" localSheetId="6">'内部専門家情報(様式1-4) '!#REF!</definedName>
    <definedName name="拠点">'申請者情報(様式1-1)'!#REF!</definedName>
    <definedName name="雇用区分" localSheetId="9">#REF!</definedName>
    <definedName name="雇用区分">#REF!</definedName>
    <definedName name="支援対象地域" localSheetId="9">'[1]申請者情報(様式2-1)'!#REF!</definedName>
    <definedName name="支援対象地域" localSheetId="7">'外部専門家情報(様式1-5)'!#REF!</definedName>
    <definedName name="支援対象地域" localSheetId="5">'拠点情報(様式1-3)'!#REF!</definedName>
    <definedName name="支援対象地域" localSheetId="4">'特記事項(様式1‐2)'!#REF!</definedName>
    <definedName name="支援対象地域" localSheetId="6">'内部専門家情報(様式1-4) '!#REF!</definedName>
    <definedName name="支援対象地域">'申請者情報(様式1-1)'!#REF!</definedName>
    <definedName name="職員区分" localSheetId="9">'[1]申請者情報(様式2-1)'!#REF!</definedName>
    <definedName name="職員区分" localSheetId="7">'外部専門家情報(様式1-5)'!#REF!</definedName>
    <definedName name="職員区分" localSheetId="5">'拠点情報(様式1-3)'!#REF!</definedName>
    <definedName name="職員区分" localSheetId="4">'特記事項(様式1‐2)'!#REF!</definedName>
    <definedName name="職員区分" localSheetId="6">'内部専門家情報(様式1-4) '!#REF!</definedName>
    <definedName name="職員区分">'申請者情報(様式1-1)'!#REF!</definedName>
    <definedName name="担当者名" localSheetId="9">'[1]申請者情報(様式2-1)'!#REF!</definedName>
    <definedName name="担当者名" localSheetId="7">'外部専門家情報(様式1-5)'!#REF!</definedName>
    <definedName name="担当者名" localSheetId="5">'拠点情報(様式1-3)'!#REF!</definedName>
    <definedName name="担当者名" localSheetId="4">'特記事項(様式1‐2)'!#REF!</definedName>
    <definedName name="担当者名" localSheetId="6">'内部専門家情報(様式1-4) '!#REF!</definedName>
    <definedName name="担当者名">'申請者情報(様式1-1)'!#REF!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2" i="81" l="1"/>
  <c r="AC11" i="81"/>
  <c r="AC10" i="81"/>
  <c r="AC9" i="81"/>
  <c r="AC8" i="81"/>
  <c r="AC7" i="81"/>
  <c r="AC6" i="81"/>
  <c r="AC5" i="81"/>
  <c r="AC13" i="81"/>
  <c r="AC14" i="81"/>
  <c r="AC15" i="81"/>
  <c r="AC16" i="81"/>
  <c r="AC17" i="81"/>
  <c r="AC18" i="81"/>
  <c r="AC19" i="81"/>
  <c r="AC20" i="81"/>
  <c r="AC21" i="81"/>
  <c r="AC22" i="81"/>
  <c r="AC23" i="81"/>
  <c r="AC24" i="81"/>
  <c r="AC25" i="81"/>
  <c r="AC26" i="81"/>
  <c r="AC27" i="81"/>
  <c r="AC28" i="81"/>
  <c r="AC29" i="81"/>
  <c r="AC30" i="81"/>
  <c r="AC31" i="81"/>
  <c r="AC32" i="81"/>
  <c r="AC33" i="81"/>
  <c r="AC34" i="81"/>
  <c r="AC35" i="81"/>
  <c r="AC36" i="81"/>
  <c r="AC37" i="81"/>
  <c r="AC38" i="81"/>
  <c r="AC39" i="81"/>
  <c r="AC40" i="81"/>
  <c r="AC41" i="81"/>
  <c r="AC42" i="81"/>
  <c r="AC43" i="81"/>
  <c r="AC44" i="81"/>
  <c r="AC45" i="81"/>
  <c r="AC46" i="81"/>
  <c r="AC47" i="81"/>
  <c r="AC48" i="81"/>
  <c r="AC49" i="81"/>
  <c r="AC50" i="81"/>
  <c r="AC51" i="81"/>
  <c r="AC52" i="81"/>
  <c r="AC53" i="81"/>
  <c r="AC54" i="81"/>
  <c r="AC55" i="81"/>
  <c r="AC56" i="81"/>
  <c r="AC57" i="81"/>
  <c r="AC58" i="81"/>
  <c r="AC59" i="81"/>
  <c r="AC60" i="81"/>
  <c r="AC61" i="81"/>
  <c r="AC62" i="81"/>
  <c r="AC63" i="81"/>
  <c r="AC64" i="81"/>
  <c r="AC65" i="81"/>
  <c r="AC66" i="81"/>
  <c r="AC67" i="81"/>
  <c r="AC68" i="81"/>
  <c r="AC69" i="81"/>
  <c r="AC70" i="81"/>
  <c r="AC71" i="81"/>
  <c r="AC72" i="81"/>
  <c r="AC73" i="81"/>
  <c r="AC74" i="81"/>
  <c r="AC75" i="81"/>
  <c r="AC76" i="81"/>
  <c r="AC77" i="81"/>
  <c r="AC78" i="81"/>
  <c r="AC79" i="81"/>
  <c r="AC80" i="81"/>
  <c r="AC81" i="81"/>
  <c r="AC82" i="81"/>
  <c r="AC83" i="81"/>
  <c r="AC84" i="81"/>
  <c r="AC85" i="81"/>
  <c r="AC86" i="81"/>
  <c r="AC87" i="81"/>
  <c r="AC88" i="81"/>
  <c r="AC89" i="81"/>
  <c r="AC90" i="81"/>
  <c r="AC91" i="81"/>
  <c r="AC92" i="81"/>
  <c r="AC93" i="81"/>
  <c r="AC94" i="81"/>
  <c r="AC95" i="81"/>
  <c r="AC96" i="81"/>
  <c r="AC97" i="81"/>
  <c r="AC98" i="81"/>
  <c r="AC99" i="81"/>
  <c r="AC100" i="81"/>
  <c r="AC101" i="81"/>
  <c r="AC102" i="81"/>
  <c r="AC4" i="81"/>
  <c r="AC3" i="81"/>
  <c r="I31" i="81"/>
  <c r="T28" i="81"/>
  <c r="U28" i="81"/>
  <c r="V28" i="81"/>
  <c r="W28" i="81"/>
  <c r="X28" i="81"/>
  <c r="T29" i="81"/>
  <c r="U29" i="81"/>
  <c r="V29" i="81"/>
  <c r="W29" i="81"/>
  <c r="X29" i="81"/>
  <c r="T30" i="81"/>
  <c r="U30" i="81"/>
  <c r="V30" i="81"/>
  <c r="W30" i="81"/>
  <c r="X30" i="81"/>
  <c r="T31" i="81"/>
  <c r="U31" i="81"/>
  <c r="V31" i="81"/>
  <c r="W31" i="81"/>
  <c r="X31" i="81"/>
  <c r="T36" i="81"/>
  <c r="U36" i="81"/>
  <c r="V36" i="81"/>
  <c r="W36" i="81"/>
  <c r="X36" i="81"/>
  <c r="A30" i="81"/>
  <c r="B30" i="81"/>
  <c r="C30" i="81"/>
  <c r="D30" i="81"/>
  <c r="E30" i="81"/>
  <c r="T33" i="81"/>
  <c r="U33" i="81"/>
  <c r="V33" i="81"/>
  <c r="W33" i="81"/>
  <c r="X33" i="81"/>
  <c r="A33" i="81"/>
  <c r="B33" i="81"/>
  <c r="C33" i="81"/>
  <c r="D33" i="81"/>
  <c r="E33" i="81"/>
  <c r="I30" i="81"/>
  <c r="U5" i="81"/>
  <c r="V5" i="81"/>
  <c r="U4" i="81"/>
  <c r="V4" i="81"/>
  <c r="U52" i="81"/>
  <c r="U51" i="81"/>
  <c r="U50" i="81"/>
  <c r="U49" i="81"/>
  <c r="U48" i="81"/>
  <c r="U47" i="81"/>
  <c r="U46" i="81"/>
  <c r="U45" i="81"/>
  <c r="U44" i="81"/>
  <c r="U43" i="81"/>
  <c r="U42" i="81"/>
  <c r="U41" i="81"/>
  <c r="U40" i="81"/>
  <c r="U39" i="81"/>
  <c r="U38" i="81"/>
  <c r="U37" i="81"/>
  <c r="U35" i="81"/>
  <c r="U34" i="81"/>
  <c r="U32" i="81"/>
  <c r="U27" i="81"/>
  <c r="U26" i="81"/>
  <c r="U25" i="81"/>
  <c r="U24" i="81"/>
  <c r="U23" i="81"/>
  <c r="U22" i="81"/>
  <c r="U21" i="81"/>
  <c r="U20" i="81"/>
  <c r="U19" i="81"/>
  <c r="U18" i="81"/>
  <c r="U17" i="81"/>
  <c r="U16" i="81"/>
  <c r="U15" i="81"/>
  <c r="U14" i="81"/>
  <c r="U13" i="81"/>
  <c r="U12" i="81"/>
  <c r="U11" i="81"/>
  <c r="U10" i="81"/>
  <c r="U9" i="81"/>
  <c r="U8" i="81"/>
  <c r="U7" i="81"/>
  <c r="V13" i="81"/>
  <c r="W13" i="81"/>
  <c r="X13" i="81"/>
  <c r="V14" i="81"/>
  <c r="W14" i="81"/>
  <c r="X14" i="81"/>
  <c r="V15" i="81"/>
  <c r="W15" i="81"/>
  <c r="X15" i="81"/>
  <c r="V16" i="81"/>
  <c r="W16" i="81"/>
  <c r="X16" i="81"/>
  <c r="V17" i="81"/>
  <c r="W17" i="81"/>
  <c r="X17" i="81"/>
  <c r="V18" i="81"/>
  <c r="W18" i="81"/>
  <c r="X18" i="81"/>
  <c r="V19" i="81"/>
  <c r="W19" i="81"/>
  <c r="X19" i="81"/>
  <c r="V20" i="81"/>
  <c r="W20" i="81"/>
  <c r="X20" i="81"/>
  <c r="V21" i="81"/>
  <c r="W21" i="81"/>
  <c r="X21" i="81"/>
  <c r="V22" i="81"/>
  <c r="W22" i="81"/>
  <c r="X22" i="81"/>
  <c r="V23" i="81"/>
  <c r="W23" i="81"/>
  <c r="X23" i="81"/>
  <c r="V24" i="81"/>
  <c r="W24" i="81"/>
  <c r="X24" i="81"/>
  <c r="V25" i="81"/>
  <c r="W25" i="81"/>
  <c r="X25" i="81"/>
  <c r="V26" i="81"/>
  <c r="W26" i="81"/>
  <c r="X26" i="81"/>
  <c r="V27" i="81"/>
  <c r="W27" i="81"/>
  <c r="X27" i="81"/>
  <c r="V32" i="81"/>
  <c r="W32" i="81"/>
  <c r="X32" i="81"/>
  <c r="V34" i="81"/>
  <c r="W34" i="81"/>
  <c r="X34" i="81"/>
  <c r="V35" i="81"/>
  <c r="W35" i="81"/>
  <c r="X35" i="81"/>
  <c r="V37" i="81"/>
  <c r="W37" i="81"/>
  <c r="X37" i="81"/>
  <c r="V38" i="81"/>
  <c r="W38" i="81"/>
  <c r="X38" i="81"/>
  <c r="V39" i="81"/>
  <c r="W39" i="81"/>
  <c r="X39" i="81"/>
  <c r="V40" i="81"/>
  <c r="W40" i="81"/>
  <c r="X40" i="81"/>
  <c r="V41" i="81"/>
  <c r="W41" i="81"/>
  <c r="X41" i="81"/>
  <c r="V42" i="81"/>
  <c r="W42" i="81"/>
  <c r="X42" i="81"/>
  <c r="V43" i="81"/>
  <c r="W43" i="81"/>
  <c r="X43" i="81"/>
  <c r="V44" i="81"/>
  <c r="W44" i="81"/>
  <c r="X44" i="81"/>
  <c r="V45" i="81"/>
  <c r="W45" i="81"/>
  <c r="X45" i="81"/>
  <c r="V46" i="81"/>
  <c r="W46" i="81"/>
  <c r="X46" i="81"/>
  <c r="V47" i="81"/>
  <c r="W47" i="81"/>
  <c r="X47" i="81"/>
  <c r="V48" i="81"/>
  <c r="W48" i="81"/>
  <c r="X48" i="81"/>
  <c r="V49" i="81"/>
  <c r="W49" i="81"/>
  <c r="X49" i="81"/>
  <c r="V50" i="81"/>
  <c r="W50" i="81"/>
  <c r="X50" i="81"/>
  <c r="V51" i="81"/>
  <c r="W51" i="81"/>
  <c r="X51" i="81"/>
  <c r="V52" i="81"/>
  <c r="W52" i="81"/>
  <c r="X52" i="81"/>
  <c r="T51" i="81"/>
  <c r="T52" i="81"/>
  <c r="T50" i="81"/>
  <c r="T49" i="81"/>
  <c r="T48" i="81"/>
  <c r="T47" i="81"/>
  <c r="T46" i="81"/>
  <c r="T45" i="81"/>
  <c r="T44" i="81"/>
  <c r="T43" i="81"/>
  <c r="T42" i="81"/>
  <c r="T41" i="81"/>
  <c r="T40" i="81"/>
  <c r="T39" i="81"/>
  <c r="T38" i="81"/>
  <c r="T37" i="81"/>
  <c r="T35" i="81"/>
  <c r="T34" i="81"/>
  <c r="T32" i="81"/>
  <c r="T27" i="81"/>
  <c r="T26" i="81"/>
  <c r="T25" i="81"/>
  <c r="T24" i="81"/>
  <c r="T23" i="81"/>
  <c r="T22" i="81"/>
  <c r="T21" i="81"/>
  <c r="T20" i="81"/>
  <c r="T19" i="81"/>
  <c r="T18" i="81"/>
  <c r="T17" i="81"/>
  <c r="T16" i="81"/>
  <c r="T15" i="81"/>
  <c r="T14" i="81"/>
  <c r="T13" i="81"/>
  <c r="T12" i="81"/>
  <c r="T11" i="81"/>
  <c r="T10" i="81"/>
  <c r="T9" i="81"/>
  <c r="T8" i="81"/>
  <c r="T7" i="81"/>
  <c r="X6" i="81"/>
  <c r="W6" i="81"/>
  <c r="V6" i="81"/>
  <c r="U6" i="81"/>
  <c r="T6" i="81"/>
  <c r="V7" i="81"/>
  <c r="W7" i="81"/>
  <c r="X7" i="81"/>
  <c r="V8" i="81"/>
  <c r="W8" i="81"/>
  <c r="X8" i="81"/>
  <c r="V9" i="81"/>
  <c r="W9" i="81"/>
  <c r="X9" i="81"/>
  <c r="V10" i="81"/>
  <c r="W10" i="81"/>
  <c r="X10" i="81"/>
  <c r="V11" i="81"/>
  <c r="W11" i="81"/>
  <c r="X11" i="81"/>
  <c r="V12" i="81"/>
  <c r="W12" i="81"/>
  <c r="X12" i="81"/>
  <c r="X5" i="81"/>
  <c r="W5" i="81"/>
  <c r="T5" i="81"/>
  <c r="X4" i="81"/>
  <c r="W4" i="81"/>
  <c r="T4" i="81"/>
  <c r="X3" i="81"/>
  <c r="W3" i="81"/>
  <c r="V3" i="81"/>
  <c r="U3" i="81"/>
  <c r="T3" i="81"/>
  <c r="J65" i="81"/>
  <c r="J63" i="81"/>
  <c r="I63" i="81"/>
  <c r="J62" i="81"/>
  <c r="I62" i="81"/>
  <c r="J61" i="81"/>
  <c r="I61" i="81"/>
  <c r="J60" i="81"/>
  <c r="I60" i="81"/>
  <c r="I67" i="81"/>
  <c r="I59" i="81"/>
  <c r="I58" i="81"/>
  <c r="I57" i="81"/>
  <c r="I56" i="81"/>
  <c r="K55" i="81"/>
  <c r="J55" i="81"/>
  <c r="I55" i="81"/>
  <c r="K46" i="81"/>
  <c r="K47" i="81"/>
  <c r="K48" i="81"/>
  <c r="K49" i="81"/>
  <c r="K50" i="81"/>
  <c r="K51" i="81"/>
  <c r="K52" i="81"/>
  <c r="K53" i="81"/>
  <c r="K54" i="81"/>
  <c r="K45" i="81"/>
  <c r="J46" i="81"/>
  <c r="J47" i="81"/>
  <c r="J48" i="81"/>
  <c r="J49" i="81"/>
  <c r="J50" i="81"/>
  <c r="J51" i="81"/>
  <c r="J52" i="81"/>
  <c r="J53" i="81"/>
  <c r="J54" i="81"/>
  <c r="J45" i="81"/>
  <c r="I46" i="81"/>
  <c r="I47" i="81"/>
  <c r="I48" i="81"/>
  <c r="I49" i="81"/>
  <c r="I50" i="81"/>
  <c r="I51" i="81"/>
  <c r="I52" i="81"/>
  <c r="I53" i="81"/>
  <c r="I54" i="81"/>
  <c r="I45" i="81"/>
  <c r="I44" i="81"/>
  <c r="B31" i="81"/>
  <c r="C31" i="81"/>
  <c r="D31" i="81"/>
  <c r="E31" i="81"/>
  <c r="B32" i="81"/>
  <c r="C32" i="81"/>
  <c r="D32" i="81"/>
  <c r="E32" i="81"/>
  <c r="B34" i="81"/>
  <c r="C34" i="81"/>
  <c r="D34" i="81"/>
  <c r="E34" i="81"/>
  <c r="B35" i="81"/>
  <c r="C35" i="81"/>
  <c r="D35" i="81"/>
  <c r="E35" i="81"/>
  <c r="B36" i="81"/>
  <c r="C36" i="81"/>
  <c r="D36" i="81"/>
  <c r="E36" i="81"/>
  <c r="B37" i="81"/>
  <c r="C37" i="81"/>
  <c r="D37" i="81"/>
  <c r="E37" i="81"/>
  <c r="B38" i="81"/>
  <c r="C38" i="81"/>
  <c r="D38" i="81"/>
  <c r="E38" i="81"/>
  <c r="B39" i="81"/>
  <c r="C39" i="81"/>
  <c r="A39" i="81"/>
  <c r="A32" i="81"/>
  <c r="A34" i="81"/>
  <c r="A35" i="81"/>
  <c r="A36" i="81"/>
  <c r="A37" i="81"/>
  <c r="A38" i="81"/>
  <c r="A31" i="81"/>
  <c r="I40" i="81"/>
  <c r="I38" i="81"/>
  <c r="I39" i="81"/>
  <c r="I37" i="81"/>
  <c r="I34" i="81"/>
  <c r="I35" i="81"/>
  <c r="I36" i="81"/>
  <c r="I33" i="81"/>
  <c r="I32" i="81"/>
  <c r="C28" i="81"/>
  <c r="C27" i="81"/>
  <c r="C25" i="81"/>
  <c r="C24" i="81"/>
  <c r="C22" i="81"/>
  <c r="C21" i="81"/>
  <c r="C20" i="81"/>
  <c r="C19" i="81"/>
  <c r="I27" i="81"/>
  <c r="I25" i="81"/>
  <c r="I26" i="81"/>
  <c r="I24" i="81"/>
  <c r="I5" i="81"/>
  <c r="J5" i="81"/>
  <c r="K5" i="81"/>
  <c r="L5" i="81"/>
  <c r="M5" i="81"/>
  <c r="N5" i="81"/>
  <c r="O5" i="81"/>
  <c r="P5" i="81"/>
  <c r="Q5" i="81"/>
  <c r="I6" i="81"/>
  <c r="J6" i="81"/>
  <c r="K6" i="81"/>
  <c r="L6" i="81"/>
  <c r="M6" i="81"/>
  <c r="N6" i="81"/>
  <c r="O6" i="81"/>
  <c r="P6" i="81"/>
  <c r="Q6" i="81"/>
  <c r="I7" i="81"/>
  <c r="J7" i="81"/>
  <c r="K7" i="81"/>
  <c r="L7" i="81"/>
  <c r="M7" i="81"/>
  <c r="N7" i="81"/>
  <c r="O7" i="81"/>
  <c r="P7" i="81"/>
  <c r="Q7" i="81"/>
  <c r="I8" i="81"/>
  <c r="J8" i="81"/>
  <c r="K8" i="81"/>
  <c r="L8" i="81"/>
  <c r="M8" i="81"/>
  <c r="N8" i="81"/>
  <c r="O8" i="81"/>
  <c r="P8" i="81"/>
  <c r="Q8" i="81"/>
  <c r="I9" i="81"/>
  <c r="J9" i="81"/>
  <c r="K9" i="81"/>
  <c r="L9" i="81"/>
  <c r="M9" i="81"/>
  <c r="N9" i="81"/>
  <c r="O9" i="81"/>
  <c r="P9" i="81"/>
  <c r="Q9" i="81"/>
  <c r="I10" i="81"/>
  <c r="J10" i="81"/>
  <c r="K10" i="81"/>
  <c r="L10" i="81"/>
  <c r="M10" i="81"/>
  <c r="N10" i="81"/>
  <c r="O10" i="81"/>
  <c r="P10" i="81"/>
  <c r="Q10" i="81"/>
  <c r="I11" i="81"/>
  <c r="J11" i="81"/>
  <c r="K11" i="81"/>
  <c r="L11" i="81"/>
  <c r="M11" i="81"/>
  <c r="N11" i="81"/>
  <c r="O11" i="81"/>
  <c r="P11" i="81"/>
  <c r="Q11" i="81"/>
  <c r="I12" i="81"/>
  <c r="J12" i="81"/>
  <c r="K12" i="81"/>
  <c r="L12" i="81"/>
  <c r="M12" i="81"/>
  <c r="N12" i="81"/>
  <c r="O12" i="81"/>
  <c r="P12" i="81"/>
  <c r="Q12" i="81"/>
  <c r="I13" i="81"/>
  <c r="J13" i="81"/>
  <c r="K13" i="81"/>
  <c r="L13" i="81"/>
  <c r="M13" i="81"/>
  <c r="N13" i="81"/>
  <c r="O13" i="81"/>
  <c r="P13" i="81"/>
  <c r="Q13" i="81"/>
  <c r="I14" i="81"/>
  <c r="J14" i="81"/>
  <c r="K14" i="81"/>
  <c r="L14" i="81"/>
  <c r="M14" i="81"/>
  <c r="N14" i="81"/>
  <c r="O14" i="81"/>
  <c r="P14" i="81"/>
  <c r="Q14" i="81"/>
  <c r="I15" i="81"/>
  <c r="J15" i="81"/>
  <c r="K15" i="81"/>
  <c r="L15" i="81"/>
  <c r="M15" i="81"/>
  <c r="N15" i="81"/>
  <c r="O15" i="81"/>
  <c r="P15" i="81"/>
  <c r="Q15" i="81"/>
  <c r="I16" i="81"/>
  <c r="J16" i="81"/>
  <c r="K16" i="81"/>
  <c r="L16" i="81"/>
  <c r="M16" i="81"/>
  <c r="N16" i="81"/>
  <c r="O16" i="81"/>
  <c r="P16" i="81"/>
  <c r="Q16" i="81"/>
  <c r="I17" i="81"/>
  <c r="J17" i="81"/>
  <c r="K17" i="81"/>
  <c r="L17" i="81"/>
  <c r="M17" i="81"/>
  <c r="N17" i="81"/>
  <c r="O17" i="81"/>
  <c r="P17" i="81"/>
  <c r="Q17" i="81"/>
  <c r="I18" i="81"/>
  <c r="J18" i="81"/>
  <c r="K18" i="81"/>
  <c r="L18" i="81"/>
  <c r="M18" i="81"/>
  <c r="N18" i="81"/>
  <c r="O18" i="81"/>
  <c r="P18" i="81"/>
  <c r="Q18" i="81"/>
  <c r="I19" i="81"/>
  <c r="J19" i="81"/>
  <c r="K19" i="81"/>
  <c r="L19" i="81"/>
  <c r="M19" i="81"/>
  <c r="N19" i="81"/>
  <c r="O19" i="81"/>
  <c r="P19" i="81"/>
  <c r="Q19" i="81"/>
  <c r="I20" i="81"/>
  <c r="J20" i="81"/>
  <c r="K20" i="81"/>
  <c r="L20" i="81"/>
  <c r="M20" i="81"/>
  <c r="N20" i="81"/>
  <c r="O20" i="81"/>
  <c r="P20" i="81"/>
  <c r="Q20" i="81"/>
  <c r="I21" i="81"/>
  <c r="J21" i="81"/>
  <c r="K21" i="81"/>
  <c r="L21" i="81"/>
  <c r="M21" i="81"/>
  <c r="N21" i="81"/>
  <c r="O21" i="81"/>
  <c r="P21" i="81"/>
  <c r="Q21" i="81"/>
  <c r="I22" i="81"/>
  <c r="J22" i="81"/>
  <c r="K22" i="81"/>
  <c r="L22" i="81"/>
  <c r="M22" i="81"/>
  <c r="N22" i="81"/>
  <c r="O22" i="81"/>
  <c r="P22" i="81"/>
  <c r="Q22" i="81"/>
  <c r="I23" i="81"/>
  <c r="J23" i="81"/>
  <c r="K23" i="81"/>
  <c r="L23" i="81"/>
  <c r="M23" i="81"/>
  <c r="N23" i="81"/>
  <c r="O23" i="81"/>
  <c r="P23" i="81"/>
  <c r="Q23" i="81"/>
  <c r="N4" i="81"/>
  <c r="O4" i="81"/>
  <c r="P4" i="81"/>
  <c r="Q4" i="81"/>
  <c r="K4" i="81"/>
  <c r="L4" i="81"/>
  <c r="M4" i="81"/>
  <c r="J4" i="81"/>
  <c r="I4" i="81"/>
  <c r="Z31" i="81" l="1"/>
  <c r="Z28" i="81"/>
  <c r="Z29" i="81"/>
  <c r="Z30" i="81"/>
  <c r="Z36" i="81"/>
  <c r="Z33" i="81"/>
  <c r="Z39" i="81"/>
  <c r="Z25" i="81"/>
  <c r="Z19" i="81"/>
  <c r="Z14" i="81"/>
  <c r="Z12" i="81"/>
  <c r="Z23" i="81"/>
  <c r="Z21" i="81"/>
  <c r="Z51" i="81"/>
  <c r="Z35" i="81"/>
  <c r="I29" i="81"/>
  <c r="Z4" i="81"/>
  <c r="Z3" i="81"/>
  <c r="Z8" i="81"/>
  <c r="Z41" i="81"/>
  <c r="Z44" i="81"/>
  <c r="Z49" i="81"/>
  <c r="I28" i="81"/>
  <c r="Z7" i="81"/>
  <c r="Z22" i="81"/>
  <c r="Z48" i="81"/>
  <c r="Z15" i="81"/>
  <c r="Z43" i="81"/>
  <c r="Z9" i="81"/>
  <c r="Z17" i="81"/>
  <c r="Z37" i="81"/>
  <c r="Z45" i="81"/>
  <c r="Z13" i="81"/>
  <c r="Z38" i="81"/>
  <c r="Z46" i="81"/>
  <c r="Z24" i="81"/>
  <c r="Z11" i="81"/>
  <c r="Z27" i="81"/>
  <c r="Z47" i="81"/>
  <c r="Z5" i="81"/>
  <c r="Z52" i="81"/>
  <c r="Z50" i="81"/>
  <c r="Z42" i="81"/>
  <c r="Z40" i="81"/>
  <c r="Z34" i="81"/>
  <c r="Z32" i="81"/>
  <c r="Z26" i="81"/>
  <c r="Z20" i="81"/>
  <c r="Z18" i="81"/>
  <c r="Z16" i="81"/>
  <c r="Z10" i="81"/>
  <c r="Z6" i="81"/>
  <c r="I41" i="81"/>
  <c r="C4" i="81" l="1"/>
  <c r="A4" i="81"/>
  <c r="I3" i="81" s="1"/>
  <c r="H39" i="16" l="1"/>
  <c r="H38" i="16"/>
  <c r="I42" i="81" s="1"/>
  <c r="R75" i="16"/>
  <c r="H65" i="16"/>
  <c r="H64" i="16"/>
  <c r="H61" i="16"/>
  <c r="H60" i="16"/>
  <c r="R77" i="16" l="1"/>
  <c r="J64" i="81" s="1"/>
  <c r="I43" i="81"/>
  <c r="R73" i="16"/>
  <c r="H73" i="16"/>
  <c r="H71" i="16"/>
  <c r="R79" i="16"/>
  <c r="R71" i="16"/>
  <c r="Y9" i="77"/>
  <c r="H69" i="16" l="1"/>
  <c r="R69" i="16"/>
  <c r="H81" i="16"/>
  <c r="E10" i="34"/>
  <c r="E9" i="34"/>
  <c r="E8" i="34"/>
  <c r="H4" i="72"/>
  <c r="H7" i="72"/>
  <c r="H6" i="72"/>
  <c r="H5" i="72"/>
  <c r="S5" i="72"/>
  <c r="E7" i="40" l="1"/>
  <c r="I66" i="81"/>
  <c r="C7" i="40"/>
  <c r="C8" i="40" s="1"/>
  <c r="C25" i="34" s="1"/>
  <c r="B7" i="40"/>
  <c r="B8" i="40" s="1"/>
  <c r="C24" i="34" s="1"/>
  <c r="E8" i="40"/>
  <c r="C26" i="34" s="1"/>
</calcChain>
</file>

<file path=xl/sharedStrings.xml><?xml version="1.0" encoding="utf-8"?>
<sst xmlns="http://schemas.openxmlformats.org/spreadsheetml/2006/main" count="855" uniqueCount="394">
  <si>
    <t>記</t>
    <rPh sb="0" eb="1">
      <t>キ</t>
    </rPh>
    <phoneticPr fontId="1"/>
  </si>
  <si>
    <t>（１）補助事業に要する経費</t>
    <rPh sb="3" eb="5">
      <t>ホジョ</t>
    </rPh>
    <rPh sb="5" eb="7">
      <t>ジギョウ</t>
    </rPh>
    <rPh sb="8" eb="9">
      <t>ヨウ</t>
    </rPh>
    <rPh sb="11" eb="13">
      <t>ケイヒ</t>
    </rPh>
    <phoneticPr fontId="1"/>
  </si>
  <si>
    <t>（３）補助金交付申請額</t>
    <rPh sb="3" eb="6">
      <t>ホジョキン</t>
    </rPh>
    <rPh sb="6" eb="8">
      <t>コウフ</t>
    </rPh>
    <rPh sb="8" eb="11">
      <t>シンセイガク</t>
    </rPh>
    <phoneticPr fontId="1"/>
  </si>
  <si>
    <t>（２）補助対象経費</t>
    <rPh sb="3" eb="5">
      <t>ホジョ</t>
    </rPh>
    <rPh sb="5" eb="7">
      <t>タイショウ</t>
    </rPh>
    <rPh sb="7" eb="9">
      <t>ケイヒ</t>
    </rPh>
    <phoneticPr fontId="1"/>
  </si>
  <si>
    <t>円</t>
    <rPh sb="0" eb="1">
      <t>エン</t>
    </rPh>
    <phoneticPr fontId="1"/>
  </si>
  <si>
    <t>氏名カナ</t>
    <rPh sb="0" eb="2">
      <t>シメイ</t>
    </rPh>
    <phoneticPr fontId="1"/>
  </si>
  <si>
    <t>氏名漢字</t>
    <rPh sb="0" eb="2">
      <t>シメイ</t>
    </rPh>
    <rPh sb="2" eb="4">
      <t>カンジ</t>
    </rPh>
    <phoneticPr fontId="1"/>
  </si>
  <si>
    <t>生年月日</t>
    <rPh sb="0" eb="2">
      <t>セイネン</t>
    </rPh>
    <rPh sb="2" eb="4">
      <t>ガッピ</t>
    </rPh>
    <phoneticPr fontId="1"/>
  </si>
  <si>
    <t>和暦</t>
    <rPh sb="0" eb="2">
      <t>ワレキ</t>
    </rPh>
    <phoneticPr fontId="1"/>
  </si>
  <si>
    <t>年</t>
    <rPh sb="0" eb="1">
      <t>ネン</t>
    </rPh>
    <phoneticPr fontId="1"/>
  </si>
  <si>
    <t>月</t>
    <rPh sb="0" eb="1">
      <t>ガツ</t>
    </rPh>
    <phoneticPr fontId="1"/>
  </si>
  <si>
    <t>日</t>
    <rPh sb="0" eb="1">
      <t>ヒ</t>
    </rPh>
    <phoneticPr fontId="1"/>
  </si>
  <si>
    <t>性別</t>
    <rPh sb="0" eb="2">
      <t>セイベツ</t>
    </rPh>
    <phoneticPr fontId="1"/>
  </si>
  <si>
    <t>役職名</t>
    <rPh sb="0" eb="3">
      <t>ヤクショクメイ</t>
    </rPh>
    <phoneticPr fontId="1"/>
  </si>
  <si>
    <t>役員名簿</t>
    <rPh sb="0" eb="2">
      <t>ヤクイン</t>
    </rPh>
    <rPh sb="2" eb="4">
      <t>メイボ</t>
    </rPh>
    <phoneticPr fontId="1"/>
  </si>
  <si>
    <t xml:space="preserve">                                                                （単位：円）</t>
  </si>
  <si>
    <t>補助率</t>
  </si>
  <si>
    <t>合　　　　計</t>
  </si>
  <si>
    <t>事業費</t>
    <rPh sb="0" eb="2">
      <t>ジギョウ</t>
    </rPh>
    <rPh sb="2" eb="3">
      <t>ヒ</t>
    </rPh>
    <phoneticPr fontId="1"/>
  </si>
  <si>
    <t>一般社団法人環境共創イニシアチブ</t>
    <phoneticPr fontId="1"/>
  </si>
  <si>
    <t>補助事業に
要する経費</t>
    <phoneticPr fontId="1"/>
  </si>
  <si>
    <t xml:space="preserve">代表者等名 </t>
    <rPh sb="0" eb="3">
      <t>ダイヒョウシャ</t>
    </rPh>
    <rPh sb="3" eb="4">
      <t>トウ</t>
    </rPh>
    <rPh sb="4" eb="5">
      <t>メイ</t>
    </rPh>
    <phoneticPr fontId="1"/>
  </si>
  <si>
    <t xml:space="preserve">住　  　所 </t>
    <rPh sb="0" eb="1">
      <t>ズミ</t>
    </rPh>
    <rPh sb="5" eb="6">
      <t>トコロ</t>
    </rPh>
    <phoneticPr fontId="1"/>
  </si>
  <si>
    <t xml:space="preserve">名  　　称 </t>
    <rPh sb="0" eb="1">
      <t>メイ</t>
    </rPh>
    <rPh sb="5" eb="6">
      <t>ショウ</t>
    </rPh>
    <phoneticPr fontId="1"/>
  </si>
  <si>
    <t>電話番号</t>
    <rPh sb="0" eb="4">
      <t>デンワバンゴウ</t>
    </rPh>
    <phoneticPr fontId="1"/>
  </si>
  <si>
    <t>法人番号</t>
    <rPh sb="0" eb="2">
      <t>ホウジン</t>
    </rPh>
    <rPh sb="2" eb="4">
      <t>バンゴウ</t>
    </rPh>
    <phoneticPr fontId="1"/>
  </si>
  <si>
    <t>郵便番号</t>
    <rPh sb="0" eb="2">
      <t>ユウビン</t>
    </rPh>
    <rPh sb="2" eb="4">
      <t>バンゴウ</t>
    </rPh>
    <phoneticPr fontId="1"/>
  </si>
  <si>
    <t>代表理事　　村上　孝　殿</t>
    <rPh sb="6" eb="8">
      <t>ムラカミ</t>
    </rPh>
    <rPh sb="9" eb="10">
      <t>タカシ</t>
    </rPh>
    <rPh sb="11" eb="12">
      <t>ドノ</t>
    </rPh>
    <phoneticPr fontId="1"/>
  </si>
  <si>
    <t>補助対象経費の
区分</t>
    <phoneticPr fontId="1"/>
  </si>
  <si>
    <t>名</t>
    <rPh sb="0" eb="1">
      <t>メイ</t>
    </rPh>
    <phoneticPr fontId="1"/>
  </si>
  <si>
    <t>法人・団体等（申請者）名称</t>
    <rPh sb="0" eb="2">
      <t>ホウジン</t>
    </rPh>
    <rPh sb="3" eb="5">
      <t>ダンタイ</t>
    </rPh>
    <rPh sb="5" eb="6">
      <t>ナド</t>
    </rPh>
    <rPh sb="7" eb="10">
      <t>シンセイシャ</t>
    </rPh>
    <rPh sb="11" eb="13">
      <t>メイショウ</t>
    </rPh>
    <phoneticPr fontId="1"/>
  </si>
  <si>
    <t>メールアドレス</t>
    <phoneticPr fontId="1"/>
  </si>
  <si>
    <t>件</t>
    <rPh sb="0" eb="1">
      <t>ケン</t>
    </rPh>
    <phoneticPr fontId="1"/>
  </si>
  <si>
    <t>No</t>
    <phoneticPr fontId="1"/>
  </si>
  <si>
    <t>市区町村</t>
    <rPh sb="0" eb="2">
      <t>シク</t>
    </rPh>
    <rPh sb="2" eb="4">
      <t>チョウソン</t>
    </rPh>
    <phoneticPr fontId="1"/>
  </si>
  <si>
    <t>丁目・番地</t>
    <phoneticPr fontId="1"/>
  </si>
  <si>
    <t>本社所在地</t>
    <rPh sb="0" eb="2">
      <t>ホンシャ</t>
    </rPh>
    <rPh sb="2" eb="5">
      <t>ショザイチ</t>
    </rPh>
    <phoneticPr fontId="1"/>
  </si>
  <si>
    <t>１．補助事業の目的及び内容</t>
    <phoneticPr fontId="1"/>
  </si>
  <si>
    <t>２．補助事業の実施計画</t>
    <phoneticPr fontId="1"/>
  </si>
  <si>
    <t>３．補助金交付申請額</t>
    <phoneticPr fontId="1"/>
  </si>
  <si>
    <t>４．補助事業に要する経費、補助対象経費及び補助金の配分額（別紙１）</t>
    <phoneticPr fontId="1"/>
  </si>
  <si>
    <t>補助事業に要する経費、補助対象経費及び補助金の配分額</t>
    <phoneticPr fontId="1"/>
  </si>
  <si>
    <t>北海道</t>
    <rPh sb="0" eb="3">
      <t>ホッカイドウ</t>
    </rPh>
    <phoneticPr fontId="1"/>
  </si>
  <si>
    <t>青森</t>
    <rPh sb="0" eb="2">
      <t>アオモリ</t>
    </rPh>
    <phoneticPr fontId="1"/>
  </si>
  <si>
    <t>岩手</t>
    <rPh sb="0" eb="2">
      <t>イワテ</t>
    </rPh>
    <phoneticPr fontId="1"/>
  </si>
  <si>
    <t>秋田</t>
    <rPh sb="0" eb="2">
      <t>アキタ</t>
    </rPh>
    <phoneticPr fontId="1"/>
  </si>
  <si>
    <t>宮城</t>
    <rPh sb="0" eb="2">
      <t>ミヤギ</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</si>
  <si>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</si>
  <si>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</si>
  <si>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</si>
  <si>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</si>
  <si>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</si>
  <si>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</si>
  <si>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</si>
  <si>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</si>
  <si>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</si>
  <si>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</si>
  <si>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</si>
  <si>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</si>
  <si>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</si>
  <si>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</si>
  <si>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</si>
  <si>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</si>
  <si>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</si>
  <si>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</si>
  <si>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</si>
  <si>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</si>
  <si>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</si>
  <si>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</si>
  <si>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</si>
  <si>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</si>
  <si>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</si>
  <si>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</si>
  <si>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</si>
  <si>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</si>
  <si>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</si>
  <si>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</si>
  <si>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</si>
  <si>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</si>
  <si>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</si>
  <si>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</si>
  <si>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</si>
  <si>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</si>
  <si>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</si>
  <si>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</si>
  <si>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</si>
  <si>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</si>
  <si>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</si>
  <si>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</si>
  <si>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所属先事業者名称</t>
    <phoneticPr fontId="1"/>
  </si>
  <si>
    <t>（別紙２）</t>
    <rPh sb="1" eb="3">
      <t>ベッシ</t>
    </rPh>
    <phoneticPr fontId="1"/>
  </si>
  <si>
    <t>補助事業概要説明書</t>
    <rPh sb="3" eb="7">
      <t>ホジョジギョウガイヨウセツメイショ</t>
    </rPh>
    <phoneticPr fontId="1"/>
  </si>
  <si>
    <t>所属
拠点</t>
    <rPh sb="0" eb="2">
      <t>ショゾク</t>
    </rPh>
    <rPh sb="3" eb="5">
      <t>キョテン</t>
    </rPh>
    <phoneticPr fontId="1"/>
  </si>
  <si>
    <t>拠点１</t>
    <rPh sb="0" eb="2">
      <t>キョテン</t>
    </rPh>
    <phoneticPr fontId="1"/>
  </si>
  <si>
    <t>拠点２</t>
    <rPh sb="0" eb="2">
      <t>キョテン</t>
    </rPh>
    <phoneticPr fontId="1"/>
  </si>
  <si>
    <t>拠点３</t>
    <rPh sb="0" eb="2">
      <t>キョテン</t>
    </rPh>
    <phoneticPr fontId="1"/>
  </si>
  <si>
    <t>拠点４</t>
    <rPh sb="0" eb="2">
      <t>キョテン</t>
    </rPh>
    <phoneticPr fontId="1"/>
  </si>
  <si>
    <t>拠点５</t>
    <rPh sb="0" eb="2">
      <t>キョテン</t>
    </rPh>
    <phoneticPr fontId="1"/>
  </si>
  <si>
    <t>拠点６</t>
    <rPh sb="0" eb="2">
      <t>キョテン</t>
    </rPh>
    <phoneticPr fontId="1"/>
  </si>
  <si>
    <t>拠点７</t>
    <rPh sb="0" eb="2">
      <t>キョテン</t>
    </rPh>
    <phoneticPr fontId="1"/>
  </si>
  <si>
    <t>拠点８</t>
    <rPh sb="0" eb="2">
      <t>キョテン</t>
    </rPh>
    <phoneticPr fontId="1"/>
  </si>
  <si>
    <t>拠点９</t>
    <rPh sb="0" eb="2">
      <t>キョテン</t>
    </rPh>
    <phoneticPr fontId="1"/>
  </si>
  <si>
    <t>拠点１０</t>
    <rPh sb="0" eb="2">
      <t>キョテン</t>
    </rPh>
    <phoneticPr fontId="1"/>
  </si>
  <si>
    <t>拠点１１</t>
    <rPh sb="0" eb="2">
      <t>キョテン</t>
    </rPh>
    <phoneticPr fontId="1"/>
  </si>
  <si>
    <t>拠点１２</t>
    <rPh sb="0" eb="2">
      <t>キョテン</t>
    </rPh>
    <phoneticPr fontId="1"/>
  </si>
  <si>
    <t>拠点１３</t>
    <rPh sb="0" eb="2">
      <t>キョテン</t>
    </rPh>
    <phoneticPr fontId="1"/>
  </si>
  <si>
    <t>拠点１４</t>
    <rPh sb="0" eb="2">
      <t>キョテン</t>
    </rPh>
    <phoneticPr fontId="1"/>
  </si>
  <si>
    <t>拠点１５</t>
    <rPh sb="0" eb="2">
      <t>キョテン</t>
    </rPh>
    <phoneticPr fontId="1"/>
  </si>
  <si>
    <t>拠点１６</t>
    <rPh sb="0" eb="2">
      <t>キョテン</t>
    </rPh>
    <phoneticPr fontId="1"/>
  </si>
  <si>
    <t>拠点１７</t>
    <rPh sb="0" eb="2">
      <t>キョテン</t>
    </rPh>
    <phoneticPr fontId="1"/>
  </si>
  <si>
    <t>拠点１８</t>
    <rPh sb="0" eb="2">
      <t>キョテン</t>
    </rPh>
    <phoneticPr fontId="1"/>
  </si>
  <si>
    <t>拠点１９</t>
    <rPh sb="0" eb="2">
      <t>キョテン</t>
    </rPh>
    <phoneticPr fontId="1"/>
  </si>
  <si>
    <t>拠点２０</t>
    <rPh sb="0" eb="2">
      <t>キョテン</t>
    </rPh>
    <phoneticPr fontId="1"/>
  </si>
  <si>
    <t>拠点１
（本社所在地）</t>
    <rPh sb="0" eb="2">
      <t>キョテン</t>
    </rPh>
    <rPh sb="5" eb="7">
      <t>ホンシャ</t>
    </rPh>
    <rPh sb="7" eb="10">
      <t>ショザイチ</t>
    </rPh>
    <phoneticPr fontId="1"/>
  </si>
  <si>
    <t>区分</t>
    <rPh sb="0" eb="2">
      <t>クブン</t>
    </rPh>
    <phoneticPr fontId="1"/>
  </si>
  <si>
    <t>年</t>
    <rPh sb="0" eb="1">
      <t>ネン</t>
    </rPh>
    <phoneticPr fontId="1"/>
  </si>
  <si>
    <t>月</t>
    <rPh sb="0" eb="1">
      <t>ガツ</t>
    </rPh>
    <phoneticPr fontId="1"/>
  </si>
  <si>
    <t>日</t>
    <rPh sb="0" eb="1">
      <t>ヒ</t>
    </rPh>
    <phoneticPr fontId="1"/>
  </si>
  <si>
    <t>５．補助事業の完了予定日</t>
    <phoneticPr fontId="1"/>
  </si>
  <si>
    <t xml:space="preserve"> 補助事業概要説明書による。</t>
    <phoneticPr fontId="1"/>
  </si>
  <si>
    <t>消費税区分</t>
    <rPh sb="0" eb="5">
      <t>ショウヒゼイクブン</t>
    </rPh>
    <phoneticPr fontId="1"/>
  </si>
  <si>
    <t>建物名</t>
    <rPh sb="0" eb="2">
      <t>タテモノ</t>
    </rPh>
    <rPh sb="2" eb="3">
      <t>メイ</t>
    </rPh>
    <phoneticPr fontId="1"/>
  </si>
  <si>
    <t>「消費税を補助対象に含める」場合
事業者の属性</t>
    <rPh sb="1" eb="4">
      <t>ショウヒゼイ</t>
    </rPh>
    <rPh sb="5" eb="7">
      <t>ホジョ</t>
    </rPh>
    <rPh sb="7" eb="9">
      <t>タイショウ</t>
    </rPh>
    <rPh sb="10" eb="11">
      <t>フク</t>
    </rPh>
    <rPh sb="14" eb="16">
      <t>バアイ</t>
    </rPh>
    <rPh sb="17" eb="20">
      <t>ジギョウシャ</t>
    </rPh>
    <rPh sb="21" eb="23">
      <t>ゾクセイ</t>
    </rPh>
    <phoneticPr fontId="1"/>
  </si>
  <si>
    <t>中小企業等への省エネ診断の実績</t>
    <rPh sb="0" eb="2">
      <t>チュウショウ</t>
    </rPh>
    <rPh sb="2" eb="4">
      <t>キギョウ</t>
    </rPh>
    <rPh sb="4" eb="5">
      <t>トウ</t>
    </rPh>
    <rPh sb="7" eb="8">
      <t>ショウ</t>
    </rPh>
    <rPh sb="10" eb="12">
      <t>シンダン</t>
    </rPh>
    <rPh sb="13" eb="15">
      <t>ジッセキ</t>
    </rPh>
    <phoneticPr fontId="1"/>
  </si>
  <si>
    <t>省エネに係る
中小企業等への代表的な支援事例</t>
    <rPh sb="0" eb="1">
      <t>ショウ</t>
    </rPh>
    <rPh sb="4" eb="5">
      <t>カカ</t>
    </rPh>
    <rPh sb="7" eb="9">
      <t>チュウショウ</t>
    </rPh>
    <rPh sb="9" eb="12">
      <t>キギョウトウ</t>
    </rPh>
    <rPh sb="14" eb="17">
      <t>ダイヒョウテキ</t>
    </rPh>
    <rPh sb="18" eb="22">
      <t>シエンジレイ</t>
    </rPh>
    <phoneticPr fontId="1"/>
  </si>
  <si>
    <t>税込み</t>
    <rPh sb="0" eb="2">
      <t>ゼイコ</t>
    </rPh>
    <phoneticPr fontId="1"/>
  </si>
  <si>
    <t>定額</t>
    <rPh sb="0" eb="2">
      <t>テイガク</t>
    </rPh>
    <phoneticPr fontId="1"/>
  </si>
  <si>
    <t>空調設備</t>
    <rPh sb="0" eb="2">
      <t>クウチョウ</t>
    </rPh>
    <rPh sb="2" eb="4">
      <t>セツビ</t>
    </rPh>
    <phoneticPr fontId="1"/>
  </si>
  <si>
    <t>照明設備</t>
    <rPh sb="0" eb="2">
      <t>ショウメイ</t>
    </rPh>
    <rPh sb="2" eb="4">
      <t>セツビ</t>
    </rPh>
    <phoneticPr fontId="1"/>
  </si>
  <si>
    <t>「まるっとプラン」</t>
    <phoneticPr fontId="1"/>
  </si>
  <si>
    <t>ボイラ・給湯器</t>
    <rPh sb="4" eb="7">
      <t>キュウトウキ</t>
    </rPh>
    <phoneticPr fontId="1"/>
  </si>
  <si>
    <t>コンプレッサ</t>
    <phoneticPr fontId="1"/>
  </si>
  <si>
    <t>デマンド</t>
    <phoneticPr fontId="1"/>
  </si>
  <si>
    <t>生産設備</t>
    <phoneticPr fontId="1"/>
  </si>
  <si>
    <t>工業炉</t>
    <rPh sb="0" eb="3">
      <t>コウギョウロ</t>
    </rPh>
    <phoneticPr fontId="1"/>
  </si>
  <si>
    <t>氏名（姓）</t>
    <rPh sb="0" eb="2">
      <t>シメイ</t>
    </rPh>
    <rPh sb="3" eb="4">
      <t>セイ</t>
    </rPh>
    <phoneticPr fontId="1"/>
  </si>
  <si>
    <t>氏名（名）</t>
    <rPh sb="0" eb="2">
      <t>シメイ</t>
    </rPh>
    <rPh sb="3" eb="4">
      <t>メイ</t>
    </rPh>
    <phoneticPr fontId="1"/>
  </si>
  <si>
    <t>実務経験年数</t>
    <rPh sb="0" eb="2">
      <t>ジツム</t>
    </rPh>
    <rPh sb="2" eb="4">
      <t>ケイケン</t>
    </rPh>
    <rPh sb="4" eb="6">
      <t>ネンスウ</t>
    </rPh>
    <phoneticPr fontId="1"/>
  </si>
  <si>
    <t>市区町村</t>
    <rPh sb="0" eb="4">
      <t>シクチョウソン</t>
    </rPh>
    <phoneticPr fontId="1"/>
  </si>
  <si>
    <t>建物名</t>
    <rPh sb="0" eb="3">
      <t>タテモノメイ</t>
    </rPh>
    <phoneticPr fontId="1"/>
  </si>
  <si>
    <t>居住地　都道府県</t>
    <rPh sb="0" eb="3">
      <t>キョジュウチ</t>
    </rPh>
    <rPh sb="4" eb="8">
      <t>トドウフケン</t>
    </rPh>
    <phoneticPr fontId="1"/>
  </si>
  <si>
    <t>法人番号</t>
    <rPh sb="0" eb="4">
      <t>ホウジンバンゴウ</t>
    </rPh>
    <phoneticPr fontId="1"/>
  </si>
  <si>
    <t>居住地
郵便番号</t>
    <rPh sb="0" eb="3">
      <t>キョジュウチ</t>
    </rPh>
    <rPh sb="4" eb="8">
      <t>ユウビンバンゴウ</t>
    </rPh>
    <phoneticPr fontId="1"/>
  </si>
  <si>
    <t>所属先
郵便番号</t>
    <rPh sb="0" eb="3">
      <t>ショゾクサキ</t>
    </rPh>
    <rPh sb="4" eb="8">
      <t>ユウビンバンゴウ</t>
    </rPh>
    <phoneticPr fontId="1"/>
  </si>
  <si>
    <t>所属先　都道府県</t>
    <rPh sb="0" eb="3">
      <t>ショゾクサキ</t>
    </rPh>
    <rPh sb="4" eb="8">
      <t>トドウフケン</t>
    </rPh>
    <phoneticPr fontId="1"/>
  </si>
  <si>
    <t>申請日</t>
    <rPh sb="0" eb="3">
      <t>シンセイビ</t>
    </rPh>
    <phoneticPr fontId="1"/>
  </si>
  <si>
    <t>（別紙１）</t>
    <phoneticPr fontId="1"/>
  </si>
  <si>
    <t>（注）この申請書には、以下の書面を添付すること。
   （１）申請者の役員等名簿（別紙２）
   （２）その他ＳＩＩが指示する書面</t>
    <phoneticPr fontId="1"/>
  </si>
  <si>
    <t>２.省エネ診断等の実績</t>
    <rPh sb="2" eb="3">
      <t>ショウ</t>
    </rPh>
    <rPh sb="5" eb="7">
      <t>シンダン</t>
    </rPh>
    <rPh sb="7" eb="8">
      <t>トウ</t>
    </rPh>
    <rPh sb="9" eb="11">
      <t>ジッセキ</t>
    </rPh>
    <phoneticPr fontId="1"/>
  </si>
  <si>
    <t>5.拠点情報</t>
    <rPh sb="2" eb="4">
      <t>キョテン</t>
    </rPh>
    <rPh sb="4" eb="6">
      <t>ジョウホウ</t>
    </rPh>
    <phoneticPr fontId="1"/>
  </si>
  <si>
    <t>法人・団体等（申請者）名称　 カナ</t>
    <rPh sb="0" eb="2">
      <t>ホウジン</t>
    </rPh>
    <rPh sb="3" eb="5">
      <t>ダンタイ</t>
    </rPh>
    <rPh sb="5" eb="6">
      <t>ナド</t>
    </rPh>
    <rPh sb="7" eb="10">
      <t>シンセイシャ</t>
    </rPh>
    <rPh sb="11" eb="13">
      <t>メイショウ</t>
    </rPh>
    <phoneticPr fontId="1"/>
  </si>
  <si>
    <t>都道府県</t>
    <rPh sb="0" eb="4">
      <t>トドウフケン</t>
    </rPh>
    <phoneticPr fontId="1"/>
  </si>
  <si>
    <t>役職</t>
    <rPh sb="0" eb="2">
      <t>ヤクショク</t>
    </rPh>
    <phoneticPr fontId="1"/>
  </si>
  <si>
    <t>代表者</t>
    <rPh sb="0" eb="3">
      <t>ダイヒョウシャ</t>
    </rPh>
    <phoneticPr fontId="1"/>
  </si>
  <si>
    <t>氏名（姓）</t>
    <rPh sb="0" eb="2">
      <t>シメイ</t>
    </rPh>
    <rPh sb="3" eb="4">
      <t>セイ</t>
    </rPh>
    <phoneticPr fontId="1"/>
  </si>
  <si>
    <t>事業費</t>
    <rPh sb="0" eb="3">
      <t>ジギョウヒ</t>
    </rPh>
    <phoneticPr fontId="1"/>
  </si>
  <si>
    <t>税抜き</t>
    <phoneticPr fontId="1"/>
  </si>
  <si>
    <t>所有資格</t>
    <rPh sb="0" eb="2">
      <t>ショユウ</t>
    </rPh>
    <rPh sb="2" eb="4">
      <t>シカク</t>
    </rPh>
    <phoneticPr fontId="1"/>
  </si>
  <si>
    <t>診断対象者負担額 ③</t>
    <rPh sb="0" eb="2">
      <t>シンダン</t>
    </rPh>
    <rPh sb="2" eb="4">
      <t>タイショウ</t>
    </rPh>
    <rPh sb="4" eb="5">
      <t>シャ</t>
    </rPh>
    <rPh sb="5" eb="7">
      <t>フタン</t>
    </rPh>
    <rPh sb="7" eb="8">
      <t>ガク</t>
    </rPh>
    <phoneticPr fontId="1"/>
  </si>
  <si>
    <t>補助対象額 ②</t>
    <rPh sb="0" eb="2">
      <t>ホジョ</t>
    </rPh>
    <rPh sb="2" eb="4">
      <t>タイショウ</t>
    </rPh>
    <rPh sb="4" eb="5">
      <t>ガク</t>
    </rPh>
    <phoneticPr fontId="1"/>
  </si>
  <si>
    <t>７.外部専門家情報</t>
    <rPh sb="2" eb="4">
      <t>ガイブ</t>
    </rPh>
    <rPh sb="4" eb="7">
      <t>センモンカ</t>
    </rPh>
    <rPh sb="7" eb="9">
      <t>ジョウホウ</t>
    </rPh>
    <phoneticPr fontId="1"/>
  </si>
  <si>
    <t>診断対象地域</t>
    <rPh sb="0" eb="2">
      <t>シンダン</t>
    </rPh>
    <rPh sb="2" eb="4">
      <t>タイショウ</t>
    </rPh>
    <rPh sb="4" eb="6">
      <t>チイキ</t>
    </rPh>
    <phoneticPr fontId="1"/>
  </si>
  <si>
    <t>「まるっとプラン」　合計</t>
    <rPh sb="10" eb="11">
      <t>ゴウ</t>
    </rPh>
    <rPh sb="11" eb="12">
      <t>ケイ</t>
    </rPh>
    <phoneticPr fontId="1"/>
  </si>
  <si>
    <t>全国</t>
    <rPh sb="0" eb="2">
      <t>ゼンコク</t>
    </rPh>
    <phoneticPr fontId="1"/>
  </si>
  <si>
    <t>内部専門家</t>
  </si>
  <si>
    <t>花子</t>
    <rPh sb="0" eb="2">
      <t>ハナコ</t>
    </rPh>
    <phoneticPr fontId="1"/>
  </si>
  <si>
    <t>例</t>
    <rPh sb="0" eb="1">
      <t>レイ</t>
    </rPh>
    <phoneticPr fontId="1"/>
  </si>
  <si>
    <t>省エネ</t>
    <rPh sb="0" eb="1">
      <t>ショウ</t>
    </rPh>
    <phoneticPr fontId="1"/>
  </si>
  <si>
    <t>一郎</t>
    <rPh sb="0" eb="2">
      <t>イチロウ</t>
    </rPh>
    <phoneticPr fontId="1"/>
  </si>
  <si>
    <t>00011112222</t>
    <phoneticPr fontId="1"/>
  </si>
  <si>
    <t>ichiro-syoene@xxxx.co.jp</t>
    <phoneticPr fontId="1"/>
  </si>
  <si>
    <t>東京都</t>
    <rPh sb="0" eb="3">
      <t>トウキョウト</t>
    </rPh>
    <phoneticPr fontId="1"/>
  </si>
  <si>
    <t>エネルギー管理士</t>
  </si>
  <si>
    <t>10年以上</t>
  </si>
  <si>
    <t>1050011</t>
    <phoneticPr fontId="1"/>
  </si>
  <si>
    <t>港区芝公園</t>
    <rPh sb="0" eb="2">
      <t>ミナトク</t>
    </rPh>
    <rPh sb="2" eb="5">
      <t>シバコウエン</t>
    </rPh>
    <phoneticPr fontId="1"/>
  </si>
  <si>
    <t>4-2-8</t>
    <phoneticPr fontId="1"/>
  </si>
  <si>
    <t>0000111100001</t>
    <phoneticPr fontId="1"/>
  </si>
  <si>
    <t>㈱省エネ</t>
    <rPh sb="1" eb="2">
      <t>ショウ</t>
    </rPh>
    <phoneticPr fontId="1"/>
  </si>
  <si>
    <t>受変電設備</t>
    <rPh sb="0" eb="3">
      <t>ジュヘンデン</t>
    </rPh>
    <rPh sb="3" eb="5">
      <t>セツビ</t>
    </rPh>
    <phoneticPr fontId="1"/>
  </si>
  <si>
    <t>法人ホームページURL（トップページ）</t>
    <rPh sb="0" eb="2">
      <t>ホウジン</t>
    </rPh>
    <phoneticPr fontId="1"/>
  </si>
  <si>
    <t>旅費 ④</t>
    <rPh sb="0" eb="2">
      <t>リョヒ</t>
    </rPh>
    <phoneticPr fontId="1"/>
  </si>
  <si>
    <t>調整費（不課税） ⑥</t>
    <rPh sb="0" eb="3">
      <t>チョウセイヒ</t>
    </rPh>
    <rPh sb="4" eb="7">
      <t>フカゼイ</t>
    </rPh>
    <phoneticPr fontId="1"/>
  </si>
  <si>
    <t>内部・外部専門家数</t>
    <rPh sb="0" eb="2">
      <t>ナイブ</t>
    </rPh>
    <rPh sb="3" eb="5">
      <t>ガイブ</t>
    </rPh>
    <rPh sb="5" eb="8">
      <t>センモンカ</t>
    </rPh>
    <rPh sb="8" eb="9">
      <t>スウ</t>
    </rPh>
    <phoneticPr fontId="1"/>
  </si>
  <si>
    <t>（様式第１）</t>
    <rPh sb="1" eb="3">
      <t>ヨウシキ</t>
    </rPh>
    <rPh sb="3" eb="4">
      <t>ダイ</t>
    </rPh>
    <phoneticPr fontId="1"/>
  </si>
  <si>
    <t xml:space="preserve"> 交付決定日 　～ </t>
    <rPh sb="1" eb="3">
      <t>コウフ</t>
    </rPh>
    <rPh sb="3" eb="6">
      <t>ケッテイビ</t>
    </rPh>
    <phoneticPr fontId="1"/>
  </si>
  <si>
    <t>備考（記入時の留意事項）</t>
    <rPh sb="0" eb="2">
      <t>ビコウ</t>
    </rPh>
    <rPh sb="3" eb="5">
      <t>キニュウ</t>
    </rPh>
    <rPh sb="5" eb="6">
      <t>ジ</t>
    </rPh>
    <rPh sb="7" eb="11">
      <t>リュウイジコウ</t>
    </rPh>
    <phoneticPr fontId="1"/>
  </si>
  <si>
    <t>書類の提出日が記載されているか。
日付は西暦で入力すること。</t>
    <phoneticPr fontId="1"/>
  </si>
  <si>
    <t>備考（記入時の留意事項）</t>
    <phoneticPr fontId="1"/>
  </si>
  <si>
    <t>管理担当者</t>
    <rPh sb="0" eb="2">
      <t>カンリ</t>
    </rPh>
    <rPh sb="2" eb="5">
      <t>タントウシャ</t>
    </rPh>
    <phoneticPr fontId="1"/>
  </si>
  <si>
    <t>「設備単位プラン」</t>
    <rPh sb="1" eb="3">
      <t>セツビ</t>
    </rPh>
    <rPh sb="3" eb="5">
      <t>タンイ</t>
    </rPh>
    <phoneticPr fontId="1"/>
  </si>
  <si>
    <t>非該当</t>
    <rPh sb="0" eb="3">
      <t>ヒガイトウ</t>
    </rPh>
    <phoneticPr fontId="1"/>
  </si>
  <si>
    <t>外部専門家</t>
    <rPh sb="0" eb="5">
      <t>ガイブセンモンカ</t>
    </rPh>
    <phoneticPr fontId="1"/>
  </si>
  <si>
    <t>ESCO事業・エネマネ事業による
エネルギー管理支援サービス提供実績</t>
    <rPh sb="22" eb="24">
      <t>カンリ</t>
    </rPh>
    <rPh sb="24" eb="26">
      <t>シエン</t>
    </rPh>
    <rPh sb="32" eb="34">
      <t>ジッセキ</t>
    </rPh>
    <phoneticPr fontId="1"/>
  </si>
  <si>
    <t>１.申請者情報</t>
    <rPh sb="5" eb="7">
      <t>ジョウホウ</t>
    </rPh>
    <phoneticPr fontId="1"/>
  </si>
  <si>
    <t>３.事業実施計画</t>
    <rPh sb="2" eb="4">
      <t>ジギョウ</t>
    </rPh>
    <rPh sb="4" eb="6">
      <t>ジッシ</t>
    </rPh>
    <rPh sb="6" eb="8">
      <t>ケイカク</t>
    </rPh>
    <phoneticPr fontId="1"/>
  </si>
  <si>
    <t>1040061</t>
    <phoneticPr fontId="1"/>
  </si>
  <si>
    <t>中央区銀座</t>
    <rPh sb="0" eb="3">
      <t>チュウオウク</t>
    </rPh>
    <rPh sb="3" eb="5">
      <t>ギンザ</t>
    </rPh>
    <phoneticPr fontId="1"/>
  </si>
  <si>
    <t>2-16-7</t>
    <phoneticPr fontId="1"/>
  </si>
  <si>
    <t>恒産第3ビル7階</t>
    <rPh sb="0" eb="1">
      <t>ツネ</t>
    </rPh>
    <rPh sb="1" eb="2">
      <t>サン</t>
    </rPh>
    <rPh sb="2" eb="3">
      <t>ダイ</t>
    </rPh>
    <rPh sb="7" eb="8">
      <t>カイ</t>
    </rPh>
    <phoneticPr fontId="1"/>
  </si>
  <si>
    <t>補助対象経費合計
（②＋④＋⑤＋⑥）</t>
    <rPh sb="0" eb="2">
      <t>ホジョ</t>
    </rPh>
    <rPh sb="2" eb="4">
      <t>タイショウ</t>
    </rPh>
    <rPh sb="4" eb="6">
      <t>ケイヒ</t>
    </rPh>
    <rPh sb="6" eb="8">
      <t>ゴウケイ</t>
    </rPh>
    <phoneticPr fontId="1"/>
  </si>
  <si>
    <t>補助対象
経費</t>
    <phoneticPr fontId="1"/>
  </si>
  <si>
    <t>補助金
交付申請額</t>
    <phoneticPr fontId="1"/>
  </si>
  <si>
    <t>拠点２１</t>
    <rPh sb="0" eb="2">
      <t>キョテン</t>
    </rPh>
    <phoneticPr fontId="1"/>
  </si>
  <si>
    <t>拠点２２</t>
    <rPh sb="0" eb="2">
      <t>キョテン</t>
    </rPh>
    <phoneticPr fontId="1"/>
  </si>
  <si>
    <t>拠点２３</t>
    <rPh sb="0" eb="2">
      <t>キョテン</t>
    </rPh>
    <phoneticPr fontId="1"/>
  </si>
  <si>
    <t>拠点２４</t>
    <rPh sb="0" eb="2">
      <t>キョテン</t>
    </rPh>
    <phoneticPr fontId="1"/>
  </si>
  <si>
    <t>拠点２５</t>
    <rPh sb="0" eb="2">
      <t>キョテン</t>
    </rPh>
    <phoneticPr fontId="1"/>
  </si>
  <si>
    <t>拠点２６</t>
    <rPh sb="0" eb="2">
      <t>キョテン</t>
    </rPh>
    <phoneticPr fontId="1"/>
  </si>
  <si>
    <t>拠点２７</t>
    <rPh sb="0" eb="2">
      <t>キョテン</t>
    </rPh>
    <phoneticPr fontId="1"/>
  </si>
  <si>
    <t>拠点２８</t>
    <rPh sb="0" eb="2">
      <t>キョテン</t>
    </rPh>
    <phoneticPr fontId="1"/>
  </si>
  <si>
    <t>拠点２９</t>
    <rPh sb="0" eb="2">
      <t>キョテン</t>
    </rPh>
    <phoneticPr fontId="1"/>
  </si>
  <si>
    <t>拠点３０</t>
    <rPh sb="0" eb="2">
      <t>キョテン</t>
    </rPh>
    <phoneticPr fontId="1"/>
  </si>
  <si>
    <t>拠点３１</t>
    <rPh sb="0" eb="2">
      <t>キョテン</t>
    </rPh>
    <phoneticPr fontId="1"/>
  </si>
  <si>
    <t>拠点３２</t>
    <rPh sb="0" eb="2">
      <t>キョテン</t>
    </rPh>
    <phoneticPr fontId="1"/>
  </si>
  <si>
    <t>拠点３３</t>
    <rPh sb="0" eb="2">
      <t>キョテン</t>
    </rPh>
    <phoneticPr fontId="1"/>
  </si>
  <si>
    <t>拠点３４</t>
    <rPh sb="0" eb="2">
      <t>キョテン</t>
    </rPh>
    <phoneticPr fontId="1"/>
  </si>
  <si>
    <t>拠点３５</t>
    <rPh sb="0" eb="2">
      <t>キョテン</t>
    </rPh>
    <phoneticPr fontId="1"/>
  </si>
  <si>
    <t>拠点３６</t>
    <rPh sb="0" eb="2">
      <t>キョテン</t>
    </rPh>
    <phoneticPr fontId="1"/>
  </si>
  <si>
    <t>拠点３７</t>
    <rPh sb="0" eb="2">
      <t>キョテン</t>
    </rPh>
    <phoneticPr fontId="1"/>
  </si>
  <si>
    <t>拠点３８</t>
    <rPh sb="0" eb="2">
      <t>キョテン</t>
    </rPh>
    <phoneticPr fontId="1"/>
  </si>
  <si>
    <t>拠点３９</t>
    <rPh sb="0" eb="2">
      <t>キョテン</t>
    </rPh>
    <phoneticPr fontId="1"/>
  </si>
  <si>
    <t>拠点４０</t>
    <rPh sb="0" eb="2">
      <t>キョテン</t>
    </rPh>
    <phoneticPr fontId="1"/>
  </si>
  <si>
    <t>拠点４１</t>
    <rPh sb="0" eb="2">
      <t>キョテン</t>
    </rPh>
    <phoneticPr fontId="1"/>
  </si>
  <si>
    <t>拠点４２</t>
    <rPh sb="0" eb="2">
      <t>キョテン</t>
    </rPh>
    <phoneticPr fontId="1"/>
  </si>
  <si>
    <t>拠点４３</t>
    <rPh sb="0" eb="2">
      <t>キョテン</t>
    </rPh>
    <phoneticPr fontId="1"/>
  </si>
  <si>
    <t>拠点４４</t>
    <rPh sb="0" eb="2">
      <t>キョテン</t>
    </rPh>
    <phoneticPr fontId="1"/>
  </si>
  <si>
    <t>拠点４５</t>
    <rPh sb="0" eb="2">
      <t>キョテン</t>
    </rPh>
    <phoneticPr fontId="1"/>
  </si>
  <si>
    <t>拠点４６</t>
    <rPh sb="0" eb="2">
      <t>キョテン</t>
    </rPh>
    <phoneticPr fontId="1"/>
  </si>
  <si>
    <t>拠点４７</t>
    <rPh sb="0" eb="2">
      <t>キョテン</t>
    </rPh>
    <phoneticPr fontId="1"/>
  </si>
  <si>
    <t>拠点４８</t>
    <rPh sb="0" eb="2">
      <t>キョテン</t>
    </rPh>
    <phoneticPr fontId="1"/>
  </si>
  <si>
    <t>拠点４９</t>
    <rPh sb="0" eb="2">
      <t>キョテン</t>
    </rPh>
    <phoneticPr fontId="1"/>
  </si>
  <si>
    <t>拠点５０</t>
    <rPh sb="0" eb="2">
      <t>キョテン</t>
    </rPh>
    <phoneticPr fontId="1"/>
  </si>
  <si>
    <t>冷凍冷蔵設備</t>
    <phoneticPr fontId="1"/>
  </si>
  <si>
    <t>給排水・排水処理</t>
    <phoneticPr fontId="1"/>
  </si>
  <si>
    <t>「設備単位プラン」　合計</t>
    <rPh sb="1" eb="3">
      <t>セツビ</t>
    </rPh>
    <rPh sb="3" eb="5">
      <t>タンイ</t>
    </rPh>
    <rPh sb="10" eb="11">
      <t>ゴウ</t>
    </rPh>
    <rPh sb="11" eb="12">
      <t>ケイ</t>
    </rPh>
    <phoneticPr fontId="1"/>
  </si>
  <si>
    <t>丁目・番地</t>
    <rPh sb="0" eb="1">
      <t>チョウ</t>
    </rPh>
    <rPh sb="1" eb="2">
      <t>メ</t>
    </rPh>
    <rPh sb="3" eb="5">
      <t>バンチ</t>
    </rPh>
    <phoneticPr fontId="1"/>
  </si>
  <si>
    <t>「効果測定コース」</t>
    <rPh sb="1" eb="5">
      <t>コウカソクテイ</t>
    </rPh>
    <phoneticPr fontId="1"/>
  </si>
  <si>
    <t>実施
可/不可</t>
    <rPh sb="0" eb="2">
      <t>ジッシ</t>
    </rPh>
    <phoneticPr fontId="1"/>
  </si>
  <si>
    <t>「効果測定コース」
計画数</t>
    <rPh sb="1" eb="5">
      <t>コウカソクテイ</t>
    </rPh>
    <rPh sb="10" eb="12">
      <t>ケイカク</t>
    </rPh>
    <rPh sb="12" eb="13">
      <t>スウ</t>
    </rPh>
    <phoneticPr fontId="1"/>
  </si>
  <si>
    <t>「省エネ診断コース」
計画数</t>
    <rPh sb="1" eb="2">
      <t>ショウ</t>
    </rPh>
    <rPh sb="4" eb="6">
      <t>シンダン</t>
    </rPh>
    <rPh sb="11" eb="13">
      <t>ケイカク</t>
    </rPh>
    <rPh sb="13" eb="14">
      <t>スウ</t>
    </rPh>
    <phoneticPr fontId="1"/>
  </si>
  <si>
    <t>「省エネ診断コース」　</t>
    <rPh sb="1" eb="2">
      <t>ショウ</t>
    </rPh>
    <rPh sb="4" eb="6">
      <t>シンダン</t>
    </rPh>
    <phoneticPr fontId="1"/>
  </si>
  <si>
    <t>「効果測定コース」　</t>
    <rPh sb="1" eb="3">
      <t>コウカ</t>
    </rPh>
    <rPh sb="3" eb="5">
      <t>ソクテイ</t>
    </rPh>
    <phoneticPr fontId="1"/>
  </si>
  <si>
    <t>実施
可/不可</t>
    <rPh sb="0" eb="2">
      <t>ジッシ</t>
    </rPh>
    <rPh sb="3" eb="4">
      <t>カ</t>
    </rPh>
    <rPh sb="5" eb="7">
      <t>フカ</t>
    </rPh>
    <phoneticPr fontId="1"/>
  </si>
  <si>
    <t>実施
可/不可</t>
    <phoneticPr fontId="1"/>
  </si>
  <si>
    <t>省エネ診断費用 ①</t>
    <rPh sb="0" eb="1">
      <t>ショウ</t>
    </rPh>
    <rPh sb="3" eb="5">
      <t>シンダン</t>
    </rPh>
    <rPh sb="5" eb="7">
      <t>ヒヨウ</t>
    </rPh>
    <phoneticPr fontId="1"/>
  </si>
  <si>
    <t>技術士</t>
    <rPh sb="0" eb="3">
      <t>ギジュツシ</t>
    </rPh>
    <phoneticPr fontId="1"/>
  </si>
  <si>
    <t xml:space="preserve"> ① 消費税法における納税義務者とならない者</t>
    <phoneticPr fontId="1"/>
  </si>
  <si>
    <t>エネルギー管理士</t>
    <phoneticPr fontId="1"/>
  </si>
  <si>
    <t xml:space="preserve"> ② 免税事業者</t>
    <phoneticPr fontId="1"/>
  </si>
  <si>
    <t>建築士</t>
    <rPh sb="0" eb="3">
      <t>ケンチクシ</t>
    </rPh>
    <phoneticPr fontId="1"/>
  </si>
  <si>
    <t xml:space="preserve"> ③ 簡易課税事業者</t>
    <phoneticPr fontId="1"/>
  </si>
  <si>
    <t>建築設備士</t>
    <rPh sb="0" eb="5">
      <t>ケンチクセツビシ</t>
    </rPh>
    <phoneticPr fontId="26"/>
  </si>
  <si>
    <t xml:space="preserve"> ④ 国若しくは地方公共団体（特別会計を設けて事業を行う場合に限る）、消費税法別表第３に 掲げる法人</t>
    <phoneticPr fontId="1"/>
  </si>
  <si>
    <t xml:space="preserve"> ⑤ 国又は地方公共団体の一般会計である者</t>
    <phoneticPr fontId="1"/>
  </si>
  <si>
    <t>電気工事士（1種）</t>
    <rPh sb="0" eb="5">
      <t>デンキコウジシ</t>
    </rPh>
    <rPh sb="7" eb="8">
      <t>シュ</t>
    </rPh>
    <phoneticPr fontId="26"/>
  </si>
  <si>
    <t xml:space="preserve"> ⑥ 課税事業者のうち課税売上割合が低い等の理由から、消費税仕入控除税額確定後の返還を 選択する者　　</t>
    <phoneticPr fontId="1"/>
  </si>
  <si>
    <t>電気主任技術者</t>
    <rPh sb="0" eb="2">
      <t>デンキ</t>
    </rPh>
    <rPh sb="2" eb="7">
      <t>シュニンギジュツシャ</t>
    </rPh>
    <phoneticPr fontId="26"/>
  </si>
  <si>
    <t>電気工事施工管理技士</t>
    <rPh sb="0" eb="2">
      <t>デンキ</t>
    </rPh>
    <rPh sb="2" eb="10">
      <t>コウジセコウカンリギシ</t>
    </rPh>
    <phoneticPr fontId="26"/>
  </si>
  <si>
    <t>ボイラー・タービン主任技術者</t>
    <rPh sb="9" eb="11">
      <t>シュニン</t>
    </rPh>
    <rPh sb="11" eb="13">
      <t>ギジュツ</t>
    </rPh>
    <rPh sb="13" eb="14">
      <t>シャ</t>
    </rPh>
    <phoneticPr fontId="26"/>
  </si>
  <si>
    <t>管工事施工管理技士</t>
    <rPh sb="0" eb="3">
      <t>カンコウジ</t>
    </rPh>
    <rPh sb="3" eb="9">
      <t>セコウカンリギシ</t>
    </rPh>
    <phoneticPr fontId="26"/>
  </si>
  <si>
    <t>エネルギー診断プロフェッショナル</t>
    <rPh sb="5" eb="7">
      <t>シンダン</t>
    </rPh>
    <phoneticPr fontId="1"/>
  </si>
  <si>
    <t>エネルギー診断プロフェッショナル（ビル実践）</t>
    <rPh sb="5" eb="7">
      <t>シンダン</t>
    </rPh>
    <rPh sb="19" eb="21">
      <t>ジッセン</t>
    </rPh>
    <phoneticPr fontId="1"/>
  </si>
  <si>
    <t>ビル省エネ診断技術者</t>
    <rPh sb="2" eb="3">
      <t>ショウ</t>
    </rPh>
    <rPh sb="5" eb="7">
      <t>シンダン</t>
    </rPh>
    <rPh sb="7" eb="10">
      <t>ギジュツシャ</t>
    </rPh>
    <phoneticPr fontId="26"/>
  </si>
  <si>
    <t>EMS審査員</t>
    <rPh sb="3" eb="6">
      <t>シンサイン</t>
    </rPh>
    <phoneticPr fontId="26"/>
  </si>
  <si>
    <t>その他SIIが認める資格</t>
    <rPh sb="2" eb="3">
      <t>タ</t>
    </rPh>
    <rPh sb="7" eb="8">
      <t>ミト</t>
    </rPh>
    <rPh sb="10" eb="12">
      <t>シカク</t>
    </rPh>
    <phoneticPr fontId="1"/>
  </si>
  <si>
    <t>配電制御システム検査技士</t>
    <rPh sb="0" eb="2">
      <t>ハイデン</t>
    </rPh>
    <rPh sb="2" eb="4">
      <t>セイギョ</t>
    </rPh>
    <rPh sb="8" eb="10">
      <t>ケンサ</t>
    </rPh>
    <rPh sb="10" eb="12">
      <t>ギシ</t>
    </rPh>
    <phoneticPr fontId="26"/>
  </si>
  <si>
    <t>ガス主任技術者（甲乙）</t>
    <rPh sb="2" eb="4">
      <t>シュニン</t>
    </rPh>
    <rPh sb="4" eb="7">
      <t>ギジュツシャ</t>
    </rPh>
    <rPh sb="8" eb="9">
      <t>コウ</t>
    </rPh>
    <rPh sb="9" eb="10">
      <t>オツ</t>
    </rPh>
    <phoneticPr fontId="26"/>
  </si>
  <si>
    <t>内部・外部準専門家数</t>
    <rPh sb="5" eb="6">
      <t>ジュン</t>
    </rPh>
    <rPh sb="6" eb="9">
      <t>センモンカ</t>
    </rPh>
    <rPh sb="9" eb="10">
      <t>スウ</t>
    </rPh>
    <phoneticPr fontId="1"/>
  </si>
  <si>
    <t>hanako-syoene@xxxx.co.jp</t>
    <phoneticPr fontId="1"/>
  </si>
  <si>
    <t xml:space="preserve">（注）
　役員名簿については、氏名カナ（半角、姓と名の間も半角で１マス空け）、氏名漢字（全角、姓と名の間も全角で１マス空け）、生年月日（半角で大正はT、昭和はS、平成はH、数字は２桁半角）、性別（半角で男性はM、女性はF）、法人・団体等名及び役職名を記載する。
　また、外国人については、氏名漢字欄にはアルファベットを、氏名カナ欄は当該アルファベットのカナ読みを記載すること。
</t>
    <rPh sb="146" eb="148">
      <t>カンジ</t>
    </rPh>
    <phoneticPr fontId="1"/>
  </si>
  <si>
    <t>申請者の団体における役員を漏れなく記載すること。
役員情報は、最新の登記事項証明書の情報と一致していること。</t>
    <rPh sb="34" eb="38">
      <t>トウキジコウ</t>
    </rPh>
    <rPh sb="38" eb="41">
      <t>ショウメイショ</t>
    </rPh>
    <phoneticPr fontId="1"/>
  </si>
  <si>
    <t>消費税等は、原則、補助対象経費として認めない。ただし、以下①～⑥のいずれかに該当する場合のみ、
「消費税を補助対象に含める」を選択することを可とする。
　　※消費税込で申請する場合、事業者の属性を必ず選択すること。
 ① 消費税法における納税義務者とならない者
 ② 免税事業者
 ③ 簡易課税事業者
 ④ 国若しくは地方公共団体（特別会計を設けて事業を行う場合に限る）、消費税法別表第３に掲げる法人
 ⑤ 国又は地方公共団体の一般会計である者
 ⑥ 課税事業者のうち課税売上割合が低い等の理由から、消費税仕入控除税額確定後の返還を選択する者　　</t>
    <rPh sb="63" eb="65">
      <t>センタク</t>
    </rPh>
    <phoneticPr fontId="1"/>
  </si>
  <si>
    <t>申請者</t>
    <rPh sb="0" eb="3">
      <t>シンセイシャ</t>
    </rPh>
    <phoneticPr fontId="1"/>
  </si>
  <si>
    <t xml:space="preserve">
令和５年度中小企業等エネルギー利用最適化推進事業費
（中小企業等に向けた省エネルギー診断拡充事業）交付申請書</t>
    <rPh sb="1" eb="3">
      <t>レイワ</t>
    </rPh>
    <rPh sb="16" eb="21">
      <t>リヨウサイテキカ</t>
    </rPh>
    <rPh sb="21" eb="23">
      <t>スイシン</t>
    </rPh>
    <rPh sb="23" eb="26">
      <t>ジギョウヒ</t>
    </rPh>
    <rPh sb="28" eb="30">
      <t>チュウショウ</t>
    </rPh>
    <rPh sb="30" eb="32">
      <t>キギョウ</t>
    </rPh>
    <rPh sb="32" eb="33">
      <t>トウ</t>
    </rPh>
    <rPh sb="34" eb="35">
      <t>ム</t>
    </rPh>
    <rPh sb="37" eb="38">
      <t>ショウ</t>
    </rPh>
    <rPh sb="43" eb="45">
      <t>シンダン</t>
    </rPh>
    <rPh sb="45" eb="47">
      <t>カクジュウ</t>
    </rPh>
    <rPh sb="47" eb="49">
      <t>ジギョウ</t>
    </rPh>
    <phoneticPr fontId="1"/>
  </si>
  <si>
    <t>中小企業等エネルギー利用最適化推進事業費（中小企業等に向けた省エネルギー診断拡充事業）交付規程（ＳＩＩ－ＢＡＥ２３１－０１－２４０２０８－Ｒ。以下「交付規程」という。）第５条の規定に基づき、下記のとおり申請します。
 なお、補助金等に係る予算の執行の適正化に関する法律（昭和３０年法律第１７９号）、補助金等に係る予算の執行の適正化に関する法律施行令（昭和３０年政令第２５５号）、中小企業等エネルギー利用最適化推進事業費交付要綱（２０２１０１２５財資第２号）及び交付規程の定めるところに従うことを承知の上、申請します。</t>
    <rPh sb="1" eb="3">
      <t>レイワ</t>
    </rPh>
    <rPh sb="16" eb="21">
      <t>リヨウサイテキカ</t>
    </rPh>
    <rPh sb="21" eb="23">
      <t>スイシン</t>
    </rPh>
    <rPh sb="23" eb="26">
      <t>ジギョウヒ</t>
    </rPh>
    <rPh sb="28" eb="30">
      <t>チュウショウ</t>
    </rPh>
    <rPh sb="30" eb="32">
      <t>キギョウ</t>
    </rPh>
    <rPh sb="32" eb="33">
      <t>トウ</t>
    </rPh>
    <rPh sb="34" eb="35">
      <t>ム</t>
    </rPh>
    <rPh sb="37" eb="38">
      <t>ショウ</t>
    </rPh>
    <rPh sb="43" eb="45">
      <t>シンダン</t>
    </rPh>
    <rPh sb="45" eb="47">
      <t>カクジュウ</t>
    </rPh>
    <rPh sb="47" eb="49">
      <t>ジギョウ</t>
    </rPh>
    <phoneticPr fontId="1"/>
  </si>
  <si>
    <t>研修費 ⑤</t>
    <rPh sb="0" eb="3">
      <t>ケンシュウヒ</t>
    </rPh>
    <phoneticPr fontId="1"/>
  </si>
  <si>
    <t>字</t>
    <rPh sb="0" eb="1">
      <t>ジ</t>
    </rPh>
    <phoneticPr fontId="1"/>
  </si>
  <si>
    <t>６.内部専門家情報</t>
    <rPh sb="2" eb="4">
      <t>ナイブ</t>
    </rPh>
    <rPh sb="4" eb="7">
      <t>センモンカ</t>
    </rPh>
    <rPh sb="7" eb="9">
      <t>ジョウホウ</t>
    </rPh>
    <phoneticPr fontId="1"/>
  </si>
  <si>
    <t>外部専門家・外部準専門家の区分を選択すること。</t>
    <rPh sb="0" eb="2">
      <t>ガイブ</t>
    </rPh>
    <rPh sb="6" eb="8">
      <t>ガイブ</t>
    </rPh>
    <phoneticPr fontId="1"/>
  </si>
  <si>
    <t>（様式1－１）</t>
    <phoneticPr fontId="1"/>
  </si>
  <si>
    <t>（様式1－２）</t>
    <phoneticPr fontId="1"/>
  </si>
  <si>
    <t>（様式1－３）</t>
    <phoneticPr fontId="1"/>
  </si>
  <si>
    <t>（様式1－４）</t>
    <phoneticPr fontId="1"/>
  </si>
  <si>
    <t>（様式1－５）</t>
    <phoneticPr fontId="1"/>
  </si>
  <si>
    <t>法人・団体等名</t>
    <rPh sb="0" eb="2">
      <t>ホウジン</t>
    </rPh>
    <rPh sb="3" eb="5">
      <t>ダンタイ</t>
    </rPh>
    <rPh sb="5" eb="6">
      <t>トウ</t>
    </rPh>
    <rPh sb="6" eb="7">
      <t>ナ</t>
    </rPh>
    <phoneticPr fontId="1"/>
  </si>
  <si>
    <t>令和４年度
中小企業等に向けた省エネルギー診断拡充事業費補助金</t>
    <rPh sb="0" eb="2">
      <t>レイワ</t>
    </rPh>
    <rPh sb="3" eb="5">
      <t>ネンド</t>
    </rPh>
    <rPh sb="6" eb="11">
      <t>チュウショウキギョウトウ</t>
    </rPh>
    <rPh sb="12" eb="13">
      <t>ム</t>
    </rPh>
    <rPh sb="15" eb="16">
      <t>ショウ</t>
    </rPh>
    <rPh sb="21" eb="27">
      <t>シンダンカクジュウジギョウ</t>
    </rPh>
    <rPh sb="27" eb="28">
      <t>ヒ</t>
    </rPh>
    <rPh sb="28" eb="31">
      <t>ホジョキン</t>
    </rPh>
    <phoneticPr fontId="1"/>
  </si>
  <si>
    <t>ジービズインフォ掲載の13桁の法人番号を入力すること。（半角数字）</t>
    <phoneticPr fontId="1"/>
  </si>
  <si>
    <t>ハイフン無し、半角数字7桁で入力すること。</t>
    <phoneticPr fontId="1"/>
  </si>
  <si>
    <t>本事業の窓口となる担当者の情報を記入すること。
電話番号はハイフン無し、半角数字10桁（IP電話の場合11桁）で入力すること。</t>
    <rPh sb="0" eb="3">
      <t>ホンジギョウ</t>
    </rPh>
    <rPh sb="4" eb="6">
      <t>マドグチ</t>
    </rPh>
    <rPh sb="9" eb="12">
      <t>タントウシャ</t>
    </rPh>
    <rPh sb="13" eb="15">
      <t>ジョウホウ</t>
    </rPh>
    <rPh sb="16" eb="18">
      <t>キニュウ</t>
    </rPh>
    <rPh sb="24" eb="26">
      <t>デンワ</t>
    </rPh>
    <rPh sb="26" eb="28">
      <t>バンゴウ</t>
    </rPh>
    <phoneticPr fontId="1"/>
  </si>
  <si>
    <t>「令和4年度中小企業等に向けた省エネルギー診断拡充事業」において、登録診断機関として診断した実績がある事業者は「実績あり」を選択すること。</t>
    <rPh sb="33" eb="39">
      <t>トウロクシンダンキカン</t>
    </rPh>
    <rPh sb="42" eb="44">
      <t>シンダン</t>
    </rPh>
    <rPh sb="46" eb="48">
      <t>ジッセキ</t>
    </rPh>
    <rPh sb="51" eb="54">
      <t>ジギョウシャ</t>
    </rPh>
    <rPh sb="56" eb="58">
      <t>ジッセキ</t>
    </rPh>
    <rPh sb="62" eb="64">
      <t>センタク</t>
    </rPh>
    <phoneticPr fontId="1"/>
  </si>
  <si>
    <t>SIIの執行した補助金事業に限らず、これまでに実施した省エネ診断件数、ESCO事業・エネマネ事業によるエネルギー管理支援サービスの提供件数を記載すること。（半角数字）
実績が無い場合は「０」と入力すること。</t>
    <rPh sb="8" eb="13">
      <t>ホジョキンジギョウ</t>
    </rPh>
    <rPh sb="14" eb="15">
      <t>カギ</t>
    </rPh>
    <rPh sb="56" eb="58">
      <t>カンリ</t>
    </rPh>
    <rPh sb="84" eb="86">
      <t>ジッセキ</t>
    </rPh>
    <rPh sb="96" eb="98">
      <t>ニュウリョク</t>
    </rPh>
    <phoneticPr fontId="1"/>
  </si>
  <si>
    <t>省エネ診断に限らず、中小企業等に対して実施した省エネに係る支援事例について、対象設備名や支援内容を具体的に入力すること。
当該実績によって本事業で活用できるノウハウ等についても可能な限り記載すること。</t>
    <phoneticPr fontId="1"/>
  </si>
  <si>
    <r>
      <t>支援活動が実施可能な地域（都道府県）を、公募要領記載の</t>
    </r>
    <r>
      <rPr>
        <sz val="11"/>
        <rFont val="ＭＳ Ｐ明朝"/>
        <family val="1"/>
        <charset val="128"/>
      </rPr>
      <t>診断</t>
    </r>
    <r>
      <rPr>
        <sz val="11"/>
        <color theme="1"/>
        <rFont val="ＭＳ Ｐ明朝"/>
        <family val="1"/>
        <charset val="128"/>
      </rPr>
      <t xml:space="preserve">対象地域要件を確認のうえ、選択すること。
原則、拠点情報（様式１-3）に入力した拠点がある都道府県と、隣接する他の都道府県を診断対象地域として選択すること。
</t>
    </r>
    <r>
      <rPr>
        <sz val="11"/>
        <rFont val="ＭＳ Ｐ明朝"/>
        <family val="1"/>
        <charset val="128"/>
      </rPr>
      <t>選択した診断対象地域は、</t>
    </r>
    <r>
      <rPr>
        <sz val="11"/>
        <color theme="1"/>
        <rFont val="ＭＳ Ｐ明朝"/>
        <family val="1"/>
        <charset val="128"/>
      </rPr>
      <t xml:space="preserve">省エネ診断の申込を行う特設WEBサイトにて中小企業等に公開する。
</t>
    </r>
    <r>
      <rPr>
        <sz val="11"/>
        <color rgb="FFFF0000"/>
        <rFont val="ＭＳ Ｐ明朝"/>
        <family val="1"/>
        <charset val="128"/>
      </rPr>
      <t>※拠点に隣接しない地域を診断対象地域とする場合は、交付申請時に理由を申告すること。</t>
    </r>
    <rPh sb="10" eb="12">
      <t>チイキ</t>
    </rPh>
    <rPh sb="20" eb="24">
      <t>コウボヨウリョウ</t>
    </rPh>
    <rPh sb="24" eb="26">
      <t>キサイ</t>
    </rPh>
    <rPh sb="27" eb="29">
      <t>シンダン</t>
    </rPh>
    <rPh sb="36" eb="38">
      <t>カクニン</t>
    </rPh>
    <rPh sb="53" eb="55">
      <t>キョテン</t>
    </rPh>
    <rPh sb="55" eb="57">
      <t>ジョウホウ</t>
    </rPh>
    <rPh sb="65" eb="67">
      <t>ニュウリョク</t>
    </rPh>
    <rPh sb="69" eb="71">
      <t>キョテン</t>
    </rPh>
    <rPh sb="108" eb="110">
      <t>センタク</t>
    </rPh>
    <rPh sb="112" eb="118">
      <t>シンダンタイショウチイキ</t>
    </rPh>
    <phoneticPr fontId="1"/>
  </si>
  <si>
    <t>「効果測定コース」の実施可否について選択すること。
※「効果測定コース」は、過去に省エネ診断を受診した事業者を対象に、改善後の管理状況の診断を実施し、評価や提案を行うものであり、
　 省エネ診断を実施した登録診断機関又は専門家が省エネ診断を実施することができる。</t>
    <rPh sb="1" eb="5">
      <t>コウカソクテイ</t>
    </rPh>
    <rPh sb="10" eb="14">
      <t>ジッシカヒ</t>
    </rPh>
    <rPh sb="18" eb="20">
      <t>センタク</t>
    </rPh>
    <phoneticPr fontId="1"/>
  </si>
  <si>
    <r>
      <t>省エネ診断の実施が可能なプラン及び設備を選択し、各項目の計画数を入力すること。（複数選択可）
実施可能なプラン及び設備は、省エネ診断の申込を行う特設WEBサイトにて中小企業等に公開する。
設備区分毎の実施内容に関しては、公募要領をよく確認すること。</t>
    </r>
    <r>
      <rPr>
        <sz val="11"/>
        <color rgb="FFFF0000"/>
        <rFont val="ＭＳ Ｐ明朝"/>
        <family val="1"/>
        <charset val="128"/>
      </rPr>
      <t xml:space="preserve">
※計画数は、合計で１０件以上となるよう入力すること。</t>
    </r>
    <rPh sb="104" eb="106">
      <t>ジッシ</t>
    </rPh>
    <rPh sb="108" eb="110">
      <t>セツビ</t>
    </rPh>
    <rPh sb="113" eb="115">
      <t>セツビ</t>
    </rPh>
    <rPh sb="115" eb="117">
      <t>タンイ</t>
    </rPh>
    <rPh sb="122" eb="124">
      <t>ジッシ</t>
    </rPh>
    <phoneticPr fontId="1"/>
  </si>
  <si>
    <t>旅費については、以下の考え方に沿って、概算で「税込み金額」の欄に記入すること。
（税抜き金額は自動計算）
旅費の詳細に関しては、SIIが別途定める旅費規定を確認すること。</t>
    <rPh sb="19" eb="21">
      <t>ガイサン</t>
    </rPh>
    <rPh sb="41" eb="43">
      <t>ゼイヌ</t>
    </rPh>
    <rPh sb="44" eb="46">
      <t>キンガク</t>
    </rPh>
    <rPh sb="47" eb="51">
      <t>ジドウケイサン</t>
    </rPh>
    <rPh sb="53" eb="55">
      <t>リョヒ</t>
    </rPh>
    <rPh sb="56" eb="58">
      <t>ショウサイ</t>
    </rPh>
    <rPh sb="59" eb="60">
      <t>カン</t>
    </rPh>
    <rPh sb="68" eb="71">
      <t>ベットサダ</t>
    </rPh>
    <rPh sb="73" eb="77">
      <t>リョヒキテイ</t>
    </rPh>
    <rPh sb="78" eb="80">
      <t>カクニン</t>
    </rPh>
    <phoneticPr fontId="1"/>
  </si>
  <si>
    <r>
      <rPr>
        <b/>
        <sz val="11"/>
        <color rgb="FFC00000"/>
        <rFont val="ＭＳ Ｐ明朝"/>
        <family val="1"/>
        <charset val="128"/>
      </rPr>
      <t>算出式：　　計画数（件）　　×　　旅費（円）　　×　　訪問回数　　＝　　旅費④</t>
    </r>
    <r>
      <rPr>
        <sz val="11"/>
        <color theme="1"/>
        <rFont val="ＭＳ Ｐ明朝"/>
        <family val="1"/>
        <charset val="128"/>
      </rPr>
      <t xml:space="preserve">
　計画数：「設備単位プラン」と「まるっとプラン」の合計件数。
　旅費：支援活動先までの移動にかかる往復費用（想定）を設定すること。
　訪問回数：2回（省エネ診断及び報告会実施時）</t>
    </r>
    <rPh sb="75" eb="77">
      <t>シエン</t>
    </rPh>
    <rPh sb="77" eb="80">
      <t>カツドウサキ</t>
    </rPh>
    <rPh sb="83" eb="85">
      <t>イドウ</t>
    </rPh>
    <rPh sb="89" eb="91">
      <t>オウフク</t>
    </rPh>
    <rPh sb="94" eb="96">
      <t>ソウテイ</t>
    </rPh>
    <rPh sb="122" eb="125">
      <t>ホウコクカイ</t>
    </rPh>
    <rPh sb="125" eb="127">
      <t>ジッシ</t>
    </rPh>
    <rPh sb="127" eb="128">
      <t>ジ</t>
    </rPh>
    <phoneticPr fontId="1"/>
  </si>
  <si>
    <t>申請者情報（様式1-1）から自動反映</t>
    <phoneticPr fontId="1"/>
  </si>
  <si>
    <r>
      <t>内部専門家</t>
    </r>
    <r>
      <rPr>
        <sz val="11"/>
        <rFont val="ＭＳ Ｐ明朝"/>
        <family val="1"/>
        <charset val="128"/>
      </rPr>
      <t>・内部準専門</t>
    </r>
    <r>
      <rPr>
        <sz val="11"/>
        <color theme="1"/>
        <rFont val="ＭＳ Ｐ明朝"/>
        <family val="1"/>
        <charset val="128"/>
      </rPr>
      <t>家の区分を選択すること。</t>
    </r>
    <rPh sb="0" eb="2">
      <t>ナイブ</t>
    </rPh>
    <rPh sb="2" eb="5">
      <t>センモンカ</t>
    </rPh>
    <rPh sb="6" eb="8">
      <t>ナイブ</t>
    </rPh>
    <rPh sb="8" eb="12">
      <t>ジュンセンモンカ</t>
    </rPh>
    <rPh sb="13" eb="15">
      <t>クブン</t>
    </rPh>
    <rPh sb="16" eb="18">
      <t>センタク</t>
    </rPh>
    <phoneticPr fontId="1"/>
  </si>
  <si>
    <r>
      <t>「内部専門家」とは、登録診断機関の職員であり、ＳＩＩが指定する資格を保有または</t>
    </r>
    <r>
      <rPr>
        <sz val="11"/>
        <rFont val="ＭＳ Ｐ明朝"/>
        <family val="1"/>
        <charset val="128"/>
      </rPr>
      <t>省エネルギー関連の実務について10年</t>
    </r>
    <r>
      <rPr>
        <sz val="11"/>
        <color theme="1"/>
        <rFont val="ＭＳ Ｐ明朝"/>
        <family val="1"/>
        <charset val="128"/>
      </rPr>
      <t xml:space="preserve">以上の経験を有し、本事業において診断対象者に対して支援活動を行う者。
</t>
    </r>
    <r>
      <rPr>
        <sz val="11"/>
        <rFont val="ＭＳ Ｐ明朝"/>
        <family val="1"/>
        <charset val="128"/>
      </rPr>
      <t>「内部準専門家」とは、登録診断機関の職員であり、ＳＩＩが指定する資格は保有していないが、省エネルギー関連の実務に5年以上従事しており、本事業において専門家の補助活動を行える者。</t>
    </r>
    <rPh sb="1" eb="6">
      <t>ナイブセンモンカ</t>
    </rPh>
    <rPh sb="10" eb="16">
      <t>トウロクシンダンキカン</t>
    </rPh>
    <rPh sb="17" eb="19">
      <t>ショクイン</t>
    </rPh>
    <rPh sb="27" eb="29">
      <t>シテイ</t>
    </rPh>
    <rPh sb="31" eb="33">
      <t>シカク</t>
    </rPh>
    <rPh sb="34" eb="36">
      <t>ホユウ</t>
    </rPh>
    <rPh sb="39" eb="40">
      <t>ショウ</t>
    </rPh>
    <rPh sb="45" eb="47">
      <t>カンレン</t>
    </rPh>
    <rPh sb="48" eb="50">
      <t>ジツム</t>
    </rPh>
    <rPh sb="56" eb="59">
      <t>ネンイジョウ</t>
    </rPh>
    <rPh sb="60" eb="62">
      <t>ケイケン</t>
    </rPh>
    <rPh sb="63" eb="64">
      <t>ユウ</t>
    </rPh>
    <rPh sb="66" eb="69">
      <t>ホンジギョウ</t>
    </rPh>
    <rPh sb="73" eb="77">
      <t>シンダンタイショウ</t>
    </rPh>
    <rPh sb="77" eb="78">
      <t>シャ</t>
    </rPh>
    <rPh sb="79" eb="80">
      <t>タイ</t>
    </rPh>
    <rPh sb="82" eb="86">
      <t>シエンカツドウ</t>
    </rPh>
    <rPh sb="87" eb="88">
      <t>オコナ</t>
    </rPh>
    <rPh sb="89" eb="90">
      <t>モノ</t>
    </rPh>
    <rPh sb="93" eb="95">
      <t>ナイブ</t>
    </rPh>
    <rPh sb="95" eb="99">
      <t>ジュンセンモンカ</t>
    </rPh>
    <rPh sb="120" eb="122">
      <t>シテイ</t>
    </rPh>
    <rPh sb="124" eb="126">
      <t>シカク</t>
    </rPh>
    <rPh sb="127" eb="129">
      <t>ホユウ</t>
    </rPh>
    <rPh sb="136" eb="137">
      <t>ショウ</t>
    </rPh>
    <rPh sb="142" eb="144">
      <t>カンレン</t>
    </rPh>
    <rPh sb="145" eb="147">
      <t>ジツム</t>
    </rPh>
    <rPh sb="149" eb="152">
      <t>ネンイジョウ</t>
    </rPh>
    <rPh sb="152" eb="154">
      <t>ジュウジ</t>
    </rPh>
    <rPh sb="159" eb="162">
      <t>ホンジギョウ</t>
    </rPh>
    <rPh sb="166" eb="169">
      <t>センモンカ</t>
    </rPh>
    <rPh sb="170" eb="174">
      <t>ホジョカツドウ</t>
    </rPh>
    <rPh sb="175" eb="176">
      <t>オコナ</t>
    </rPh>
    <rPh sb="178" eb="179">
      <t>モノ</t>
    </rPh>
    <phoneticPr fontId="1"/>
  </si>
  <si>
    <r>
      <t>内部専門家</t>
    </r>
    <r>
      <rPr>
        <sz val="11"/>
        <rFont val="ＭＳ Ｐ明朝"/>
        <family val="1"/>
        <charset val="128"/>
      </rPr>
      <t>・内部準専門家</t>
    </r>
    <r>
      <rPr>
        <sz val="11"/>
        <color theme="1"/>
        <rFont val="ＭＳ Ｐ明朝"/>
        <family val="1"/>
        <charset val="128"/>
      </rPr>
      <t>の氏名を入力すること。</t>
    </r>
    <rPh sb="0" eb="2">
      <t>ナイブ</t>
    </rPh>
    <rPh sb="2" eb="5">
      <t>センモンカ</t>
    </rPh>
    <rPh sb="6" eb="8">
      <t>ナイブ</t>
    </rPh>
    <rPh sb="8" eb="12">
      <t>ジュンセンモンカ</t>
    </rPh>
    <rPh sb="13" eb="15">
      <t>シメイ</t>
    </rPh>
    <rPh sb="16" eb="18">
      <t>ニュウリョク</t>
    </rPh>
    <phoneticPr fontId="1"/>
  </si>
  <si>
    <r>
      <t>内部専門家・</t>
    </r>
    <r>
      <rPr>
        <sz val="11"/>
        <rFont val="ＭＳ Ｐ明朝"/>
        <family val="1"/>
        <charset val="128"/>
      </rPr>
      <t>内部準</t>
    </r>
    <r>
      <rPr>
        <sz val="11"/>
        <color theme="1"/>
        <rFont val="ＭＳ Ｐ明朝"/>
        <family val="1"/>
        <charset val="128"/>
      </rPr>
      <t>専門家の連絡先を入力すること。
電話番号はハイフン無し、半角数字10桁（IP電話の場合11桁）で入力すること。</t>
    </r>
    <rPh sb="0" eb="2">
      <t>ナイブ</t>
    </rPh>
    <rPh sb="2" eb="5">
      <t>センモンカ</t>
    </rPh>
    <rPh sb="6" eb="8">
      <t>ナイブ</t>
    </rPh>
    <rPh sb="8" eb="12">
      <t>ジュンセンモンカ</t>
    </rPh>
    <rPh sb="13" eb="16">
      <t>レンラクサキ</t>
    </rPh>
    <rPh sb="17" eb="19">
      <t>ニュウリョク</t>
    </rPh>
    <phoneticPr fontId="1"/>
  </si>
  <si>
    <r>
      <t>内部専門家・</t>
    </r>
    <r>
      <rPr>
        <sz val="11"/>
        <rFont val="ＭＳ Ｐ明朝"/>
        <family val="1"/>
        <charset val="128"/>
      </rPr>
      <t>内部準専門家の居住地の郵便番号を入力すること。
ハイフン無し、半角数字</t>
    </r>
    <r>
      <rPr>
        <sz val="11"/>
        <color theme="1"/>
        <rFont val="ＭＳ Ｐ明朝"/>
        <family val="1"/>
        <charset val="128"/>
      </rPr>
      <t>7桁で入力すること。</t>
    </r>
    <rPh sb="0" eb="2">
      <t>ナイブ</t>
    </rPh>
    <rPh sb="2" eb="5">
      <t>センモンカ</t>
    </rPh>
    <rPh sb="6" eb="8">
      <t>ナイブ</t>
    </rPh>
    <rPh sb="8" eb="12">
      <t>ジュンセンモンカ</t>
    </rPh>
    <rPh sb="13" eb="16">
      <t>キョジュウチ</t>
    </rPh>
    <rPh sb="17" eb="21">
      <t>ユウビンバンゴウ</t>
    </rPh>
    <rPh sb="22" eb="24">
      <t>ニュウリョク</t>
    </rPh>
    <phoneticPr fontId="1"/>
  </si>
  <si>
    <r>
      <t>内部専門家</t>
    </r>
    <r>
      <rPr>
        <sz val="11"/>
        <rFont val="ＭＳ Ｐ明朝"/>
        <family val="1"/>
        <charset val="128"/>
      </rPr>
      <t>・内部</t>
    </r>
    <r>
      <rPr>
        <sz val="11"/>
        <color theme="1"/>
        <rFont val="ＭＳ Ｐ明朝"/>
        <family val="1"/>
        <charset val="128"/>
      </rPr>
      <t>準専門家が所属している拠点を拠点情報（様式1-3）から選択すること。</t>
    </r>
    <rPh sb="0" eb="2">
      <t>ナイブ</t>
    </rPh>
    <rPh sb="2" eb="5">
      <t>センモンカ</t>
    </rPh>
    <rPh sb="6" eb="8">
      <t>ナイブ</t>
    </rPh>
    <rPh sb="8" eb="12">
      <t>ジュンセンモンカ</t>
    </rPh>
    <rPh sb="13" eb="15">
      <t>ショゾク</t>
    </rPh>
    <rPh sb="19" eb="21">
      <t>キョテン</t>
    </rPh>
    <rPh sb="22" eb="26">
      <t>キョテンジョウホウ</t>
    </rPh>
    <rPh sb="27" eb="29">
      <t>ヨウシキ</t>
    </rPh>
    <rPh sb="35" eb="37">
      <t>センタク</t>
    </rPh>
    <phoneticPr fontId="1"/>
  </si>
  <si>
    <r>
      <t>実務経験年数は公募要領記載の専門家要件を確認のうえ、</t>
    </r>
    <r>
      <rPr>
        <sz val="11"/>
        <rFont val="ＭＳ Ｐ明朝"/>
        <family val="1"/>
        <charset val="128"/>
      </rPr>
      <t>必ず</t>
    </r>
    <r>
      <rPr>
        <sz val="11"/>
        <color theme="1"/>
        <rFont val="ＭＳ Ｐ明朝"/>
        <family val="1"/>
        <charset val="128"/>
      </rPr>
      <t>選択すること。</t>
    </r>
    <rPh sb="0" eb="4">
      <t>ジツムケイケン</t>
    </rPh>
    <rPh sb="4" eb="6">
      <t>ネンスウ</t>
    </rPh>
    <rPh sb="26" eb="27">
      <t>カナラ</t>
    </rPh>
    <rPh sb="28" eb="30">
      <t>センタク</t>
    </rPh>
    <phoneticPr fontId="1"/>
  </si>
  <si>
    <t>外部専門家・外部準専門家の氏名を入力すること。</t>
    <rPh sb="0" eb="2">
      <t>ガイブ</t>
    </rPh>
    <rPh sb="2" eb="5">
      <t>センモンカ</t>
    </rPh>
    <rPh sb="6" eb="8">
      <t>ガイブ</t>
    </rPh>
    <rPh sb="13" eb="15">
      <t>シメイ</t>
    </rPh>
    <rPh sb="16" eb="18">
      <t>ニュウリョク</t>
    </rPh>
    <phoneticPr fontId="1"/>
  </si>
  <si>
    <t>外部専門家・外部準専門家が所属している法人の法人番号及び事業者名称を記入すること。
※個人事業主の場合は空白とする。</t>
    <rPh sb="0" eb="5">
      <t>ガイブセンモンカ</t>
    </rPh>
    <rPh sb="6" eb="8">
      <t>ガイブ</t>
    </rPh>
    <rPh sb="13" eb="15">
      <t>ショゾク</t>
    </rPh>
    <rPh sb="19" eb="21">
      <t>ホウジン</t>
    </rPh>
    <rPh sb="22" eb="26">
      <t>ホウジンバンゴウ</t>
    </rPh>
    <rPh sb="26" eb="27">
      <t>オヨ</t>
    </rPh>
    <rPh sb="28" eb="31">
      <t>ジギョウシャ</t>
    </rPh>
    <rPh sb="31" eb="33">
      <t>メイショウ</t>
    </rPh>
    <rPh sb="34" eb="36">
      <t>キニュウ</t>
    </rPh>
    <rPh sb="43" eb="48">
      <t>コジンジギョウヌシ</t>
    </rPh>
    <rPh sb="49" eb="51">
      <t>バアイ</t>
    </rPh>
    <rPh sb="52" eb="54">
      <t>クウハク</t>
    </rPh>
    <phoneticPr fontId="1"/>
  </si>
  <si>
    <t>外部専門家・外部準専門家が所属している法人の所属先の所在地を記入すること。
※個人事業主で事務所等を有していない場合は空白とする。</t>
    <rPh sb="0" eb="5">
      <t>ガイブセンモンカ</t>
    </rPh>
    <rPh sb="6" eb="8">
      <t>ガイブ</t>
    </rPh>
    <rPh sb="13" eb="15">
      <t>ショゾク</t>
    </rPh>
    <rPh sb="19" eb="21">
      <t>ホウジン</t>
    </rPh>
    <rPh sb="22" eb="25">
      <t>ショゾクサキ</t>
    </rPh>
    <rPh sb="26" eb="29">
      <t>ショザイチ</t>
    </rPh>
    <rPh sb="30" eb="32">
      <t>キニュウ</t>
    </rPh>
    <rPh sb="39" eb="44">
      <t>コジンジギョウヌシ</t>
    </rPh>
    <rPh sb="45" eb="47">
      <t>ジム</t>
    </rPh>
    <rPh sb="47" eb="48">
      <t>ショ</t>
    </rPh>
    <rPh sb="48" eb="49">
      <t>トウ</t>
    </rPh>
    <rPh sb="50" eb="51">
      <t>ユウ</t>
    </rPh>
    <rPh sb="56" eb="58">
      <t>バアイ</t>
    </rPh>
    <rPh sb="59" eb="61">
      <t>クウハク</t>
    </rPh>
    <phoneticPr fontId="1"/>
  </si>
  <si>
    <t>外部専門家・外部準専門家の連絡先を入力すること。
電話番号はハイフン無し、半角数字10桁（IP電話の場合11桁）で入力すること。</t>
    <rPh sb="0" eb="2">
      <t>ガイブ</t>
    </rPh>
    <rPh sb="2" eb="5">
      <t>センモンカ</t>
    </rPh>
    <rPh sb="6" eb="8">
      <t>ガイブ</t>
    </rPh>
    <rPh sb="13" eb="16">
      <t>レンラクサキ</t>
    </rPh>
    <rPh sb="17" eb="19">
      <t>ニュウリョク</t>
    </rPh>
    <phoneticPr fontId="1"/>
  </si>
  <si>
    <t>外部専門家・外部準専門家の居住地の郵便番号を入力すること。
ハイフン無し、半角数字7桁で入力すること。</t>
    <rPh sb="0" eb="2">
      <t>ガイブ</t>
    </rPh>
    <rPh sb="2" eb="5">
      <t>センモンカ</t>
    </rPh>
    <rPh sb="6" eb="8">
      <t>ガイブ</t>
    </rPh>
    <rPh sb="13" eb="16">
      <t>キョジュウチ</t>
    </rPh>
    <rPh sb="17" eb="21">
      <t>ユウビンバンゴウ</t>
    </rPh>
    <rPh sb="22" eb="24">
      <t>ニュウリョク</t>
    </rPh>
    <phoneticPr fontId="1"/>
  </si>
  <si>
    <r>
      <t xml:space="preserve">外部専門家・外部準専門家の居住地の住所を入力すること。建物名がない場合は空白とする。
</t>
    </r>
    <r>
      <rPr>
        <sz val="11"/>
        <color rgb="FFFF0000"/>
        <rFont val="ＭＳ Ｐ明朝"/>
        <family val="1"/>
        <charset val="128"/>
      </rPr>
      <t>自宅を出発地点または帰着地点として移動し、旅費計上する見込みの場合は、居住地の住所を入力すること。</t>
    </r>
    <rPh sb="0" eb="2">
      <t>ガイブ</t>
    </rPh>
    <rPh sb="2" eb="5">
      <t>センモンカ</t>
    </rPh>
    <rPh sb="6" eb="8">
      <t>ガイブ</t>
    </rPh>
    <rPh sb="13" eb="16">
      <t>キョジュウチ</t>
    </rPh>
    <rPh sb="17" eb="19">
      <t>ジュウショ</t>
    </rPh>
    <rPh sb="20" eb="22">
      <t>ニュウリョク</t>
    </rPh>
    <rPh sb="60" eb="62">
      <t>イドウ</t>
    </rPh>
    <phoneticPr fontId="1"/>
  </si>
  <si>
    <t>外部専門家・外部準専門家が所属している拠点を拠点情報（様式1-3）から選択すること。</t>
    <rPh sb="0" eb="2">
      <t>ガイブ</t>
    </rPh>
    <rPh sb="2" eb="5">
      <t>センモンカ</t>
    </rPh>
    <rPh sb="4" eb="5">
      <t>イエ</t>
    </rPh>
    <rPh sb="6" eb="8">
      <t>ガイブ</t>
    </rPh>
    <rPh sb="13" eb="15">
      <t>ショゾク</t>
    </rPh>
    <rPh sb="19" eb="21">
      <t>キョテン</t>
    </rPh>
    <rPh sb="22" eb="26">
      <t>キョテンジョウホウ</t>
    </rPh>
    <rPh sb="35" eb="37">
      <t>センタク</t>
    </rPh>
    <phoneticPr fontId="1"/>
  </si>
  <si>
    <r>
      <t>内部専門家・</t>
    </r>
    <r>
      <rPr>
        <sz val="11"/>
        <rFont val="ＭＳ Ｐ明朝"/>
        <family val="1"/>
        <charset val="128"/>
      </rPr>
      <t>内部</t>
    </r>
    <r>
      <rPr>
        <sz val="11"/>
        <color theme="1"/>
        <rFont val="ＭＳ Ｐ明朝"/>
        <family val="1"/>
        <charset val="128"/>
      </rPr>
      <t xml:space="preserve">準専門家の居住地の住所を入力すること。建物名がない場合は空白とする。
</t>
    </r>
    <r>
      <rPr>
        <sz val="11"/>
        <color rgb="FFFF0000"/>
        <rFont val="ＭＳ Ｐ明朝"/>
        <family val="1"/>
        <charset val="128"/>
      </rPr>
      <t>自宅を出発地点または帰着地点として移動し、旅費計上する見込みの場合は、居住地の住所を入力すること。</t>
    </r>
    <rPh sb="0" eb="2">
      <t>ナイブ</t>
    </rPh>
    <rPh sb="2" eb="5">
      <t>センモンカ</t>
    </rPh>
    <rPh sb="6" eb="8">
      <t>ナイブ</t>
    </rPh>
    <rPh sb="8" eb="12">
      <t>ジュンセンモンカ</t>
    </rPh>
    <rPh sb="13" eb="16">
      <t>キョジュウチ</t>
    </rPh>
    <rPh sb="17" eb="19">
      <t>ジュウショ</t>
    </rPh>
    <rPh sb="20" eb="22">
      <t>ニュウリョク</t>
    </rPh>
    <phoneticPr fontId="1"/>
  </si>
  <si>
    <t>外部専門家・外部準専門家が所属している法人の所属先の郵便番号を記入すること。
ハイフン無し、半角数字7桁で入力すること。
※個人事業主で事務所等を有していない場合は空白とする。</t>
    <rPh sb="0" eb="5">
      <t>ガイブセンモンカ</t>
    </rPh>
    <rPh sb="6" eb="8">
      <t>ガイブ</t>
    </rPh>
    <rPh sb="13" eb="15">
      <t>ショゾク</t>
    </rPh>
    <rPh sb="19" eb="21">
      <t>ホウジン</t>
    </rPh>
    <rPh sb="22" eb="25">
      <t>ショゾクサキ</t>
    </rPh>
    <rPh sb="26" eb="30">
      <t>ユウビンバンゴウ</t>
    </rPh>
    <rPh sb="31" eb="33">
      <t>キニュウ</t>
    </rPh>
    <rPh sb="62" eb="67">
      <t>コジンジギョウヌシ</t>
    </rPh>
    <rPh sb="68" eb="70">
      <t>ジム</t>
    </rPh>
    <rPh sb="70" eb="71">
      <t>ショ</t>
    </rPh>
    <rPh sb="71" eb="72">
      <t>トウ</t>
    </rPh>
    <rPh sb="73" eb="74">
      <t>ユウ</t>
    </rPh>
    <rPh sb="79" eb="81">
      <t>バアイ</t>
    </rPh>
    <rPh sb="82" eb="84">
      <t>クウハク</t>
    </rPh>
    <phoneticPr fontId="1"/>
  </si>
  <si>
    <t>実務経験年数は公募要領記載の専門家要件を確認のうえ、必ず選択すること。</t>
    <rPh sb="0" eb="4">
      <t>ジツムケイケン</t>
    </rPh>
    <rPh sb="4" eb="6">
      <t>ネンスウ</t>
    </rPh>
    <phoneticPr fontId="1"/>
  </si>
  <si>
    <t>外部専門家が所有する資格について、公募要領記載の専門家要件を確認のうえ、選択すること。
※外部準専門家として登録する場合は、所有資格の入力は不要。</t>
    <rPh sb="45" eb="47">
      <t>ガイブ</t>
    </rPh>
    <rPh sb="62" eb="64">
      <t>ショユウ</t>
    </rPh>
    <phoneticPr fontId="1"/>
  </si>
  <si>
    <r>
      <t xml:space="preserve">内部専門家が所有する資格について、公募要領記載の専門家要件を確認のうえ、選択すること。
</t>
    </r>
    <r>
      <rPr>
        <sz val="11"/>
        <rFont val="ＭＳ Ｐ明朝"/>
        <family val="1"/>
        <charset val="128"/>
      </rPr>
      <t>※内部準専門家として登録する場合は、所有資格の入力は不要。</t>
    </r>
    <rPh sb="0" eb="2">
      <t>ナイブ</t>
    </rPh>
    <rPh sb="2" eb="5">
      <t>センモンカ</t>
    </rPh>
    <rPh sb="6" eb="8">
      <t>ショユウ</t>
    </rPh>
    <rPh sb="10" eb="12">
      <t>シカク</t>
    </rPh>
    <rPh sb="24" eb="27">
      <t>センモンカ</t>
    </rPh>
    <rPh sb="45" eb="47">
      <t>ナイブ</t>
    </rPh>
    <rPh sb="62" eb="64">
      <t>ショユウ</t>
    </rPh>
    <phoneticPr fontId="1"/>
  </si>
  <si>
    <t>４.特記事項</t>
    <rPh sb="2" eb="4">
      <t>トッキ</t>
    </rPh>
    <rPh sb="4" eb="6">
      <t>ジコウ</t>
    </rPh>
    <phoneticPr fontId="1"/>
  </si>
  <si>
    <t>特記事項</t>
    <rPh sb="0" eb="2">
      <t>トッキ</t>
    </rPh>
    <rPh sb="2" eb="4">
      <t>ジコウ</t>
    </rPh>
    <phoneticPr fontId="1"/>
  </si>
  <si>
    <t>月</t>
    <rPh sb="0" eb="1">
      <t>ガツ</t>
    </rPh>
    <phoneticPr fontId="1"/>
  </si>
  <si>
    <t>日</t>
    <rPh sb="0" eb="1">
      <t>ニチ</t>
    </rPh>
    <phoneticPr fontId="1"/>
  </si>
  <si>
    <t>役員名簿</t>
    <rPh sb="0" eb="4">
      <t>ヤクインメイボ</t>
    </rPh>
    <phoneticPr fontId="1"/>
  </si>
  <si>
    <t>申請者名称</t>
    <rPh sb="0" eb="3">
      <t>シンセイシャ</t>
    </rPh>
    <rPh sb="3" eb="5">
      <t>メイショウ</t>
    </rPh>
    <phoneticPr fontId="1"/>
  </si>
  <si>
    <t>カナ</t>
    <phoneticPr fontId="1"/>
  </si>
  <si>
    <t>申請者名称</t>
    <rPh sb="0" eb="5">
      <t>シンセイシャメイショウ</t>
    </rPh>
    <phoneticPr fontId="1"/>
  </si>
  <si>
    <t>法人番号</t>
    <rPh sb="0" eb="4">
      <t>ホウジンバンゴウ</t>
    </rPh>
    <phoneticPr fontId="1"/>
  </si>
  <si>
    <t>本社所在地</t>
    <rPh sb="0" eb="5">
      <t>ホンシャショザイチ</t>
    </rPh>
    <phoneticPr fontId="1"/>
  </si>
  <si>
    <t>郵便番号</t>
    <rPh sb="0" eb="4">
      <t>ユウビンバンゴウ</t>
    </rPh>
    <phoneticPr fontId="1"/>
  </si>
  <si>
    <t>都道府県</t>
    <rPh sb="0" eb="4">
      <t>トドウフケン</t>
    </rPh>
    <phoneticPr fontId="1"/>
  </si>
  <si>
    <t>市区町村</t>
    <rPh sb="0" eb="4">
      <t>シクチョウソン</t>
    </rPh>
    <phoneticPr fontId="1"/>
  </si>
  <si>
    <t>丁目・番地</t>
    <rPh sb="0" eb="2">
      <t>チョウメ</t>
    </rPh>
    <rPh sb="3" eb="5">
      <t>バンチ</t>
    </rPh>
    <phoneticPr fontId="1"/>
  </si>
  <si>
    <t>建物名</t>
    <rPh sb="0" eb="3">
      <t>タテモノメイ</t>
    </rPh>
    <phoneticPr fontId="1"/>
  </si>
  <si>
    <t>氏名（姓）</t>
    <rPh sb="0" eb="2">
      <t>シメイ</t>
    </rPh>
    <rPh sb="3" eb="4">
      <t>セイ</t>
    </rPh>
    <phoneticPr fontId="1"/>
  </si>
  <si>
    <t>代表者</t>
    <rPh sb="0" eb="3">
      <t>ダイヒョウシャ</t>
    </rPh>
    <phoneticPr fontId="1"/>
  </si>
  <si>
    <t>氏名（名）</t>
    <rPh sb="0" eb="2">
      <t>シメイ</t>
    </rPh>
    <rPh sb="3" eb="4">
      <t>メイ</t>
    </rPh>
    <phoneticPr fontId="1"/>
  </si>
  <si>
    <t>役職</t>
    <rPh sb="0" eb="2">
      <t>ヤクショク</t>
    </rPh>
    <phoneticPr fontId="1"/>
  </si>
  <si>
    <t>管理担当者</t>
    <rPh sb="0" eb="5">
      <t>カンリタントウシャ</t>
    </rPh>
    <phoneticPr fontId="1"/>
  </si>
  <si>
    <t>電話番号</t>
    <rPh sb="0" eb="4">
      <t>デンワバンゴウ</t>
    </rPh>
    <phoneticPr fontId="1"/>
  </si>
  <si>
    <t>メールアドレス</t>
    <phoneticPr fontId="1"/>
  </si>
  <si>
    <t>HP</t>
    <phoneticPr fontId="1"/>
  </si>
  <si>
    <t>消費税区分</t>
    <rPh sb="0" eb="5">
      <t>ショウヒゼイクブン</t>
    </rPh>
    <phoneticPr fontId="1"/>
  </si>
  <si>
    <t>属性</t>
    <rPh sb="0" eb="2">
      <t>ゾクセイ</t>
    </rPh>
    <phoneticPr fontId="1"/>
  </si>
  <si>
    <t>R4省エネ実績</t>
    <rPh sb="2" eb="3">
      <t>ショウ</t>
    </rPh>
    <rPh sb="5" eb="7">
      <t>ジッセキ</t>
    </rPh>
    <phoneticPr fontId="1"/>
  </si>
  <si>
    <t>実績</t>
    <rPh sb="0" eb="2">
      <t>ジッセキ</t>
    </rPh>
    <phoneticPr fontId="1"/>
  </si>
  <si>
    <t>中小企業</t>
    <rPh sb="0" eb="4">
      <t>チュウショウキギョウ</t>
    </rPh>
    <phoneticPr fontId="1"/>
  </si>
  <si>
    <t>ESCO・エネマネ</t>
    <phoneticPr fontId="1"/>
  </si>
  <si>
    <t>代表事例</t>
    <rPh sb="0" eb="4">
      <t>ダイヒョウジレイ</t>
    </rPh>
    <phoneticPr fontId="1"/>
  </si>
  <si>
    <t>反映用</t>
    <rPh sb="0" eb="3">
      <t>ハンエイヨウ</t>
    </rPh>
    <phoneticPr fontId="1"/>
  </si>
  <si>
    <t>診断実施地域</t>
    <rPh sb="0" eb="4">
      <t>シンダンジッシ</t>
    </rPh>
    <rPh sb="4" eb="6">
      <t>チイキ</t>
    </rPh>
    <phoneticPr fontId="1"/>
  </si>
  <si>
    <t>×</t>
    <phoneticPr fontId="1"/>
  </si>
  <si>
    <t>○</t>
    <phoneticPr fontId="1"/>
  </si>
  <si>
    <t>内部・外部専門家</t>
    <rPh sb="0" eb="2">
      <t>ナイブ</t>
    </rPh>
    <rPh sb="3" eb="5">
      <t>ガイブ</t>
    </rPh>
    <rPh sb="5" eb="8">
      <t>センモンカ</t>
    </rPh>
    <phoneticPr fontId="1"/>
  </si>
  <si>
    <t>内部・外部準専門家</t>
    <rPh sb="0" eb="2">
      <t>ナイブ</t>
    </rPh>
    <rPh sb="3" eb="5">
      <t>ガイブ</t>
    </rPh>
    <rPh sb="5" eb="6">
      <t>ジュン</t>
    </rPh>
    <rPh sb="6" eb="9">
      <t>センモンカ</t>
    </rPh>
    <phoneticPr fontId="1"/>
  </si>
  <si>
    <t>効果測定コース</t>
    <rPh sb="0" eb="4">
      <t>コウカソクテイ</t>
    </rPh>
    <phoneticPr fontId="1"/>
  </si>
  <si>
    <t>設備単位プラン</t>
    <rPh sb="0" eb="4">
      <t>セツビタンイ</t>
    </rPh>
    <phoneticPr fontId="1"/>
  </si>
  <si>
    <t>冷凍冷蔵設備</t>
  </si>
  <si>
    <t>コンプレッサ</t>
  </si>
  <si>
    <t>生産設備</t>
  </si>
  <si>
    <t>給排水・排水処理</t>
  </si>
  <si>
    <t>デマンド</t>
  </si>
  <si>
    <t>まるっと</t>
    <phoneticPr fontId="1"/>
  </si>
  <si>
    <t>省エネ診断</t>
    <rPh sb="0" eb="1">
      <t>ショウ</t>
    </rPh>
    <rPh sb="3" eb="5">
      <t>シンダン</t>
    </rPh>
    <phoneticPr fontId="1"/>
  </si>
  <si>
    <t>効果測定コース</t>
    <phoneticPr fontId="1"/>
  </si>
  <si>
    <t>設備単位</t>
    <rPh sb="0" eb="4">
      <t>セツビタンイ</t>
    </rPh>
    <phoneticPr fontId="1"/>
  </si>
  <si>
    <t>旅費</t>
    <rPh sb="0" eb="2">
      <t>リョヒ</t>
    </rPh>
    <phoneticPr fontId="1"/>
  </si>
  <si>
    <t>特記事項</t>
    <rPh sb="0" eb="4">
      <t>トッキジコウ</t>
    </rPh>
    <phoneticPr fontId="1"/>
  </si>
  <si>
    <t>省エネ診断費用</t>
    <rPh sb="0" eb="1">
      <t>ショウ</t>
    </rPh>
    <rPh sb="3" eb="7">
      <t>シンダンヒヨウ</t>
    </rPh>
    <phoneticPr fontId="1"/>
  </si>
  <si>
    <t>補助対象額</t>
    <rPh sb="0" eb="5">
      <t>ホジョタイショウガク</t>
    </rPh>
    <phoneticPr fontId="1"/>
  </si>
  <si>
    <t>診断対象者負担額</t>
    <rPh sb="0" eb="5">
      <t>シンダンタイショウシャ</t>
    </rPh>
    <rPh sb="5" eb="8">
      <t>フタンガク</t>
    </rPh>
    <phoneticPr fontId="1"/>
  </si>
  <si>
    <t>研修費</t>
    <rPh sb="0" eb="3">
      <t>ケンシュウヒ</t>
    </rPh>
    <phoneticPr fontId="1"/>
  </si>
  <si>
    <t>調整費</t>
    <rPh sb="0" eb="3">
      <t>チョウセイヒ</t>
    </rPh>
    <phoneticPr fontId="1"/>
  </si>
  <si>
    <t>補助対象経費合計</t>
    <rPh sb="0" eb="6">
      <t>ホジョタイショウケイヒ</t>
    </rPh>
    <rPh sb="6" eb="8">
      <t>ゴウケイ</t>
    </rPh>
    <phoneticPr fontId="1"/>
  </si>
  <si>
    <t>事業費</t>
    <rPh sb="0" eb="3">
      <t>ジギョウヒ</t>
    </rPh>
    <phoneticPr fontId="1"/>
  </si>
  <si>
    <t>拠点情報</t>
    <rPh sb="0" eb="4">
      <t>キョテンジョウホウ</t>
    </rPh>
    <phoneticPr fontId="1"/>
  </si>
  <si>
    <t>フル</t>
    <phoneticPr fontId="1"/>
  </si>
  <si>
    <t>代表者（姓）</t>
    <rPh sb="0" eb="3">
      <t>ダイヒョウシャ</t>
    </rPh>
    <rPh sb="4" eb="5">
      <t>セイ</t>
    </rPh>
    <phoneticPr fontId="1"/>
  </si>
  <si>
    <t>代表者（名）</t>
    <rPh sb="0" eb="3">
      <t>ダイヒョウシャ</t>
    </rPh>
    <rPh sb="4" eb="5">
      <t>メイ</t>
    </rPh>
    <phoneticPr fontId="1"/>
  </si>
  <si>
    <t>氏名</t>
    <rPh sb="0" eb="2">
      <t>シメイ</t>
    </rPh>
    <phoneticPr fontId="1"/>
  </si>
  <si>
    <t>所在地</t>
    <rPh sb="0" eb="3">
      <t>ショザイチ</t>
    </rPh>
    <phoneticPr fontId="1"/>
  </si>
  <si>
    <t>内部専門家情報</t>
    <rPh sb="0" eb="5">
      <t>ナイブセンモンカ</t>
    </rPh>
    <rPh sb="5" eb="7">
      <t>ジョウホウ</t>
    </rPh>
    <phoneticPr fontId="1"/>
  </si>
  <si>
    <t>区分</t>
    <rPh sb="0" eb="2">
      <t>クブン</t>
    </rPh>
    <phoneticPr fontId="1"/>
  </si>
  <si>
    <t>電話</t>
    <rPh sb="0" eb="2">
      <t>デンワ</t>
    </rPh>
    <phoneticPr fontId="1"/>
  </si>
  <si>
    <t>メール</t>
    <phoneticPr fontId="1"/>
  </si>
  <si>
    <t>所属拠点</t>
    <rPh sb="0" eb="4">
      <t>ショゾクキョテン</t>
    </rPh>
    <phoneticPr fontId="1"/>
  </si>
  <si>
    <t>「外部専門家」とは、外部の団体等に所属しており、ＳＩＩが指定する資格を保有または省エネルギー関連の実務について10年以上の経験を有し、本事業において診断対象者に対して支援活動を行う者。
「外部準専門家」とは、外部の団体等に所属しており、ＳＩＩが指定する資格は保有していないが、省エネルギー関連の実務に5年以上従事しており、本事業において専門家の補助活動を行える者。</t>
    <rPh sb="94" eb="96">
      <t>ガイブ</t>
    </rPh>
    <phoneticPr fontId="1"/>
  </si>
  <si>
    <t>２０２５年１月３１日</t>
    <phoneticPr fontId="1"/>
  </si>
  <si>
    <t>-</t>
  </si>
  <si>
    <t>-</t>
    <phoneticPr fontId="1"/>
  </si>
  <si>
    <r>
      <t>本社所在地は、原則、</t>
    </r>
    <r>
      <rPr>
        <sz val="11"/>
        <rFont val="ＭＳ Ｐ明朝"/>
        <family val="1"/>
        <charset val="128"/>
      </rPr>
      <t>登記事項証明書の</t>
    </r>
    <r>
      <rPr>
        <sz val="11"/>
        <color theme="1"/>
        <rFont val="ＭＳ Ｐ明朝"/>
        <family val="1"/>
        <charset val="128"/>
      </rPr>
      <t>記載と一致する住所で入力すること。
建物名がない場合は空白とする。</t>
    </r>
    <rPh sb="10" eb="17">
      <t>トウキジコウショウメイショ</t>
    </rPh>
    <phoneticPr fontId="1"/>
  </si>
  <si>
    <t>＜各プラン説明＞
「設備単位プラン」とは、対象設備区分のうち、最大２設備を対象とする。
「まるっとプラン」とは、登録診断機関が実施可能な設備単位プランの対象設備区分のうち、原則３設備の省エネ診断を行うものとする。</t>
    <rPh sb="1" eb="2">
      <t>カク</t>
    </rPh>
    <rPh sb="5" eb="7">
      <t>セツメイ</t>
    </rPh>
    <rPh sb="21" eb="25">
      <t>タイショウセツビ</t>
    </rPh>
    <rPh sb="25" eb="27">
      <t>クブン</t>
    </rPh>
    <rPh sb="31" eb="33">
      <t>サイダイ</t>
    </rPh>
    <rPh sb="34" eb="36">
      <t>セツビ</t>
    </rPh>
    <rPh sb="37" eb="39">
      <t>タイショウ</t>
    </rPh>
    <rPh sb="56" eb="62">
      <t>トウロクシンダンキカン</t>
    </rPh>
    <rPh sb="63" eb="67">
      <t>ジッシカノウ</t>
    </rPh>
    <rPh sb="68" eb="72">
      <t>セツビタンイ</t>
    </rPh>
    <rPh sb="76" eb="78">
      <t>タイショウ</t>
    </rPh>
    <rPh sb="78" eb="82">
      <t>セツビクブン</t>
    </rPh>
    <rPh sb="86" eb="88">
      <t>ゲンソク</t>
    </rPh>
    <rPh sb="89" eb="91">
      <t>セツビ</t>
    </rPh>
    <rPh sb="92" eb="93">
      <t>ショウ</t>
    </rPh>
    <rPh sb="95" eb="97">
      <t>シンダン</t>
    </rPh>
    <rPh sb="98" eb="99">
      <t>オコナ</t>
    </rPh>
    <phoneticPr fontId="1"/>
  </si>
  <si>
    <r>
      <t>省エネ診断の申込を行う特設WEBサイトにて中小企業等に公開する。記入するURLは、ホームページのトップのURLを入力すること。</t>
    </r>
    <r>
      <rPr>
        <sz val="11"/>
        <color rgb="FFFF0000"/>
        <rFont val="ＭＳ Ｐ明朝"/>
        <family val="1"/>
        <charset val="128"/>
      </rPr>
      <t xml:space="preserve">
※企業のホームページがない場合は、入力せず、交付申請時にその旨を申告すること。</t>
    </r>
    <rPh sb="0" eb="1">
      <t>ショウ</t>
    </rPh>
    <rPh sb="9" eb="10">
      <t>オコナ</t>
    </rPh>
    <rPh sb="11" eb="13">
      <t>トクセツ</t>
    </rPh>
    <rPh sb="21" eb="26">
      <t>チュウショウキギョウトウ</t>
    </rPh>
    <rPh sb="32" eb="34">
      <t>キニュウ</t>
    </rPh>
    <rPh sb="81" eb="83">
      <t>ニュウリョク</t>
    </rPh>
    <rPh sb="86" eb="88">
      <t>コウフ</t>
    </rPh>
    <rPh sb="94" eb="95">
      <t>ムネ</t>
    </rPh>
    <phoneticPr fontId="1"/>
  </si>
  <si>
    <r>
      <rPr>
        <b/>
        <sz val="11"/>
        <color theme="1"/>
        <rFont val="ＭＳ Ｐ明朝"/>
        <family val="1"/>
        <charset val="128"/>
      </rPr>
      <t>【拠点２以降共通】</t>
    </r>
    <r>
      <rPr>
        <sz val="11"/>
        <color theme="1"/>
        <rFont val="ＭＳ Ｐ明朝"/>
        <family val="1"/>
        <charset val="128"/>
      </rPr>
      <t xml:space="preserve">
</t>
    </r>
    <r>
      <rPr>
        <sz val="11"/>
        <rFont val="ＭＳ Ｐ明朝"/>
        <family val="1"/>
        <charset val="128"/>
      </rPr>
      <t>登録する専門家が所属する拠点情報を入力すること。</t>
    </r>
    <r>
      <rPr>
        <sz val="11"/>
        <color theme="1"/>
        <rFont val="ＭＳ Ｐ明朝"/>
        <family val="1"/>
        <charset val="128"/>
      </rPr>
      <t xml:space="preserve">
建物名がない場合は空白とする。</t>
    </r>
    <rPh sb="10" eb="12">
      <t>トウロク</t>
    </rPh>
    <rPh sb="14" eb="17">
      <t>センモンカ</t>
    </rPh>
    <rPh sb="18" eb="20">
      <t>ショゾク</t>
    </rPh>
    <rPh sb="22" eb="26">
      <t>キョテンジョウホウ</t>
    </rPh>
    <phoneticPr fontId="1"/>
  </si>
  <si>
    <r>
      <rPr>
        <sz val="11"/>
        <rFont val="ＭＳ Ｐ明朝"/>
        <family val="1"/>
        <charset val="128"/>
      </rPr>
      <t xml:space="preserve">診断機関が独自に提案可能な診断内容等、特設WEBサイト上で「特筆すべき事項」が表示されるよう設定したい場合は、詳細を入力すること。（任意項目）
入力した内容は、特設WEBサイト内の省エネ診断申込ページにて公開する。
</t>
    </r>
    <r>
      <rPr>
        <sz val="11"/>
        <color rgb="FFFF0000"/>
        <rFont val="ＭＳ Ｐ明朝"/>
        <family val="1"/>
        <charset val="128"/>
      </rPr>
      <t>※申し送り事項は、</t>
    </r>
    <r>
      <rPr>
        <b/>
        <sz val="11"/>
        <color rgb="FFFF0000"/>
        <rFont val="ＭＳ Ｐ明朝"/>
        <family val="1"/>
        <charset val="128"/>
      </rPr>
      <t>改行せずに</t>
    </r>
    <r>
      <rPr>
        <sz val="11"/>
        <color rgb="FFFF0000"/>
        <rFont val="ＭＳ Ｐ明朝"/>
        <family val="1"/>
        <charset val="128"/>
      </rPr>
      <t>120字以内で入力すること。
※営業行為が含まれる内容は記載しないこと。</t>
    </r>
    <r>
      <rPr>
        <sz val="11"/>
        <rFont val="ＭＳ Ｐ明朝"/>
        <family val="1"/>
        <charset val="128"/>
      </rPr>
      <t xml:space="preserve">
</t>
    </r>
    <r>
      <rPr>
        <sz val="11"/>
        <color rgb="FFFF0000"/>
        <rFont val="ＭＳ Ｐ明朝"/>
        <family val="1"/>
        <charset val="128"/>
      </rPr>
      <t>※独自提案に伴う補助対象経費の変更は認めない。
※独自提案のみの実施は認めない。</t>
    </r>
    <rPh sb="17" eb="18">
      <t>トウ</t>
    </rPh>
    <rPh sb="27" eb="28">
      <t>ジョウ</t>
    </rPh>
    <rPh sb="72" eb="74">
      <t>ニュウリョク</t>
    </rPh>
    <rPh sb="76" eb="78">
      <t>ナイヨウ</t>
    </rPh>
    <rPh sb="88" eb="89">
      <t>ナイ</t>
    </rPh>
    <rPh sb="109" eb="110">
      <t>モウ</t>
    </rPh>
    <rPh sb="111" eb="112">
      <t>オク</t>
    </rPh>
    <rPh sb="113" eb="115">
      <t>ジコウ</t>
    </rPh>
    <rPh sb="117" eb="119">
      <t>カイギョウ</t>
    </rPh>
    <rPh sb="140" eb="142">
      <t>コウイ</t>
    </rPh>
    <rPh sb="150" eb="152">
      <t>キサイ</t>
    </rPh>
    <rPh sb="160" eb="162">
      <t>ドクジ</t>
    </rPh>
    <rPh sb="162" eb="164">
      <t>テイアン</t>
    </rPh>
    <rPh sb="165" eb="166">
      <t>トモナ</t>
    </rPh>
    <rPh sb="184" eb="186">
      <t>ドクジ</t>
    </rPh>
    <rPh sb="186" eb="188">
      <t>テイアン</t>
    </rPh>
    <rPh sb="191" eb="193">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</si>
</sst>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0"/>
      <color theme="1"/>
      <name val="ＭＳ 明朝"/>
      <family val="1"/>
      <charset val="128"/>
    </font>
    <font>
      <sz val="11"/>
      <color theme="1"/>
      <name val="ＭＳ 明朝"/>
      <family val="1"/>
      <charset val="128"/>
    </font>
    <font>
      <sz val="10"/>
      <color theme="1"/>
      <name val="ＭＳ Ｐゴシック"/>
      <family val="2"/>
      <charset val="128"/>
      <scheme val="minor"/>
    </font>
    <font>
      <sz val="10"/>
      <color theme="1"/>
      <name val="ＭＳ Ｐ明朝"/>
      <family val="1"/>
      <charset val="128"/>
    </font>
    <font>
      <sz val="11"/>
      <color theme="1"/>
      <name val="ＭＳ Ｐ明朝"/>
      <family val="1"/>
      <charset val="128"/>
    </font>
    <font>
      <sz val="14"/>
      <name val="ＭＳ Ｐ明朝"/>
      <family val="1"/>
      <charset val="128"/>
    </font>
    <font>
      <sz val="7"/>
      <color theme="1"/>
      <name val="ＭＳ Ｐ明朝"/>
      <family val="1"/>
      <charset val="128"/>
    </font>
    <font>
      <b/>
      <sz val="10"/>
      <color theme="1"/>
      <name val="ＭＳ Ｐ明朝"/>
      <family val="1"/>
      <charset val="128"/>
    </font>
    <font>
      <u/>
      <sz val="11"/>
      <color theme="10"/>
      <name val="ＭＳ Ｐゴシック"/>
      <family val="2"/>
      <charset val="128"/>
      <scheme val="minor"/>
    </font>
    <font>
      <b/>
      <u/>
      <sz val="14"/>
      <color theme="1"/>
      <name val="ＭＳ Ｐ明朝"/>
      <family val="1"/>
      <charset val="128"/>
    </font>
    <font>
      <sz val="12"/>
      <color rgb="FF0070C0"/>
      <name val="ＭＳ Ｐ明朝"/>
      <family val="1"/>
      <charset val="128"/>
    </font>
    <font>
      <b/>
      <sz val="16"/>
      <color theme="1"/>
      <name val="ＭＳ Ｐ明朝"/>
      <family val="1"/>
      <charset val="128"/>
    </font>
    <font>
      <sz val="11"/>
      <name val="ＭＳ 明朝"/>
      <family val="1"/>
      <charset val="128"/>
    </font>
    <font>
      <b/>
      <sz val="14"/>
      <color theme="1"/>
      <name val="ＭＳ Ｐ明朝"/>
      <family val="1"/>
      <charset val="128"/>
    </font>
    <font>
      <sz val="12"/>
      <color theme="1"/>
      <name val="ＭＳ Ｐ明朝"/>
      <family val="1"/>
      <charset val="128"/>
    </font>
    <font>
      <sz val="9"/>
      <color theme="1"/>
      <name val="ＭＳ Ｐ明朝"/>
      <family val="1"/>
      <charset val="128"/>
    </font>
    <font>
      <sz val="11"/>
      <color theme="0"/>
      <name val="ＭＳ Ｐ明朝"/>
      <family val="1"/>
      <charset val="128"/>
    </font>
    <font>
      <b/>
      <sz val="11"/>
      <color theme="1" tint="0.34998626667073579"/>
      <name val="ＭＳ Ｐ明朝"/>
      <family val="1"/>
      <charset val="128"/>
    </font>
    <font>
      <b/>
      <sz val="11"/>
      <color theme="1"/>
      <name val="ＭＳ Ｐ明朝"/>
      <family val="1"/>
      <charset val="128"/>
    </font>
    <font>
      <b/>
      <sz val="11"/>
      <color rgb="FFC00000"/>
      <name val="ＭＳ Ｐ明朝"/>
      <family val="1"/>
      <charset val="128"/>
    </font>
    <font>
      <b/>
      <sz val="12"/>
      <color theme="4"/>
      <name val="ＭＳ Ｐ明朝"/>
      <family val="1"/>
      <charset val="128"/>
    </font>
    <font>
      <strike/>
      <sz val="8"/>
      <color theme="1"/>
      <name val="ＭＳ Ｐ明朝"/>
      <family val="1"/>
      <charset val="128"/>
    </font>
    <font>
      <sz val="6"/>
      <name val="ＭＳ Ｐゴシック"/>
      <family val="3"/>
      <charset val="128"/>
      <scheme val="minor"/>
    </font>
    <font>
      <sz val="11"/>
      <color rgb="FFFF0000"/>
      <name val="ＭＳ Ｐ明朝"/>
      <family val="1"/>
      <charset val="128"/>
    </font>
    <font>
      <b/>
      <sz val="11"/>
      <name val="ＭＳ Ｐ明朝"/>
      <family val="1"/>
      <charset val="128"/>
    </font>
    <font>
      <sz val="11"/>
      <name val="ＭＳ Ｐ明朝"/>
      <family val="1"/>
      <charset val="128"/>
    </font>
    <font>
      <sz val="11"/>
      <color theme="1" tint="0.34998626667073579"/>
      <name val="ＭＳ Ｐ明朝"/>
      <family val="1"/>
      <charset val="128"/>
    </font>
    <font>
      <sz val="11"/>
      <color theme="0"/>
      <name val="ＭＳ Ｐゴシック"/>
      <family val="2"/>
      <charset val="128"/>
      <scheme val="minor"/>
    </font>
    <font>
      <sz val="11"/>
      <color theme="0"/>
      <name val="ＭＳ Ｐゴシック"/>
      <family val="3"/>
      <charset val="128"/>
      <scheme val="minor"/>
    </font>
    <font>
      <b/>
      <sz val="11"/>
      <color rgb="FFFF0000"/>
      <name val="ＭＳ Ｐ明朝"/>
      <family val="1"/>
      <charset val="128"/>
    </font>
  </fonts>
  <fills count="1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theme="8" tint="0.79998168889431442"/>
        <bgColor indexed="64"/>
      </patternFill>
    </fill>
    <fill>
      <patternFill patternType="mediumGray">
        <bgColor theme="0"/>
      </patternFill>
    </fill>
    <fill>
      <patternFill patternType="mediumGray">
        <bgColor theme="0" tint="-0.14999847407452621"/>
      </patternFill>
    </fill>
    <fill>
      <patternFill patternType="solid">
        <fgColor indexed="65"/>
        <bgColor indexed="64"/>
      </patternFill>
    </fill>
    <fill>
      <patternFill patternType="solid">
        <fgColor rgb="FF00206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D9D9D9"/>
        <bgColor indexed="64"/>
      </patternFill>
    </fill>
    <fill>
      <patternFill patternType="solid">
        <fgColor theme="4"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style="thin">
        <color indexed="64"/>
      </top>
      <bottom style="thin">
        <color indexed="64"/>
      </bottom>
      <diagonal/>
    </border>
    <border>
      <left/>
      <right style="thin">
        <color indexed="64"/>
      </right>
      <top/>
      <bottom style="hair">
        <color indexed="64"/>
      </bottom>
      <diagonal/>
    </border>
    <border>
      <left/>
      <right style="hair">
        <color indexed="64"/>
      </right>
      <top/>
      <bottom/>
      <diagonal/>
    </border>
    <border>
      <left/>
      <right style="thin">
        <color theme="0"/>
      </right>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style="thin">
        <color rgb="FF002060"/>
      </left>
      <right style="thin">
        <color rgb="FF002060"/>
      </right>
      <top/>
      <bottom/>
      <diagonal/>
    </border>
    <border>
      <left/>
      <right/>
      <top/>
      <bottom style="thin">
        <color rgb="FF002060"/>
      </bottom>
      <diagonal/>
    </border>
    <border>
      <left/>
      <right/>
      <top style="thin">
        <color rgb="FF002060"/>
      </top>
      <bottom/>
      <diagonal/>
    </border>
    <border>
      <left style="thin">
        <color indexed="64"/>
      </left>
      <right style="thin">
        <color rgb="FF002060"/>
      </right>
      <top style="thin">
        <color rgb="FF002060"/>
      </top>
      <bottom/>
      <diagonal/>
    </border>
    <border>
      <left style="thin">
        <color indexed="64"/>
      </left>
      <right style="thin">
        <color rgb="FF002060"/>
      </right>
      <top/>
      <bottom/>
      <diagonal/>
    </border>
    <border>
      <left style="thin">
        <color indexed="64"/>
      </left>
      <right style="thin">
        <color rgb="FF002060"/>
      </right>
      <top/>
      <bottom style="thin">
        <color rgb="FF002060"/>
      </bottom>
      <diagonal/>
    </border>
    <border>
      <left style="thin">
        <color rgb="FF002060"/>
      </left>
      <right/>
      <top style="thin">
        <color rgb="FF002060"/>
      </top>
      <bottom style="thin">
        <color rgb="FF002060"/>
      </bottom>
      <diagonal/>
    </border>
    <border>
      <left style="thin">
        <color theme="1"/>
      </left>
      <right style="thin">
        <color theme="1"/>
      </right>
      <top style="thin">
        <color theme="1"/>
      </top>
      <bottom style="thin">
        <color theme="1"/>
      </bottom>
      <diagonal/>
    </border>
    <border>
      <left style="thin">
        <color indexed="64"/>
      </left>
      <right style="thin">
        <color indexed="64"/>
      </right>
      <top/>
      <bottom style="hair">
        <color indexed="64"/>
      </bottom>
      <diagonal/>
    </border>
    <border>
      <left style="thin">
        <color rgb="FF002060"/>
      </left>
      <right style="thin">
        <color rgb="FF002060"/>
      </right>
      <top/>
      <bottom style="thin">
        <color indexed="64"/>
      </bottom>
      <diagonal/>
    </border>
    <border>
      <left style="thin">
        <color rgb="FF002060"/>
      </left>
      <right style="thin">
        <color rgb="FF002060"/>
      </right>
      <top style="hair">
        <color rgb="FF002060"/>
      </top>
      <bottom/>
      <diagonal/>
    </border>
    <border>
      <left/>
      <right style="thin">
        <color theme="1"/>
      </right>
      <top style="thin">
        <color indexed="64"/>
      </top>
      <bottom style="thin">
        <color indexed="64"/>
      </bottom>
      <diagonal/>
    </border>
    <border>
      <left style="thin">
        <color indexed="64"/>
      </left>
      <right/>
      <top style="thin">
        <color rgb="FF002060"/>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rgb="FF002060"/>
      </right>
      <top/>
      <bottom style="thin">
        <color indexed="64"/>
      </bottom>
      <diagonal/>
    </border>
    <border>
      <left style="thin">
        <color indexed="64"/>
      </left>
      <right style="thin">
        <color indexed="64"/>
      </right>
      <top style="thin">
        <color rgb="FF002060"/>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9">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2" fillId="0" borderId="0" applyNumberFormat="0" applyFill="0" applyBorder="0" applyAlignment="0" applyProtection="0">
      <alignment vertical="center"/>
    </xf>
    <xf numFmtId="9" fontId="2" fillId="0" borderId="0" applyFont="0" applyFill="0" applyBorder="0" applyAlignment="0" applyProtection="0">
      <alignment vertical="center"/>
    </xf>
  </cellStyleXfs>
  <cellXfs count="539">
    <xf numFmtId="0" fontId="0" fillId="0" borderId="0" xfId="0">
      <alignment vertical="center"/>
    </xf>
    <xf numFmtId="0" fontId="8" fillId="0" borderId="0" xfId="0" applyFont="1">
      <alignment vertical="center"/>
    </xf>
    <xf numFmtId="0" fontId="11" fillId="0" borderId="0" xfId="0" applyFont="1">
      <alignment vertical="center"/>
    </xf>
    <xf numFmtId="0" fontId="10" fillId="0" borderId="0" xfId="0" applyFont="1" applyAlignment="1">
      <alignment horizontal="right" vertical="center"/>
    </xf>
    <xf numFmtId="0" fontId="10" fillId="3" borderId="0" xfId="0" applyFont="1" applyFill="1" applyAlignment="1">
      <alignment horizontal="right" vertical="center"/>
    </xf>
    <xf numFmtId="0" fontId="13" fillId="0" borderId="10" xfId="0" applyFont="1" applyBorder="1" applyAlignment="1"/>
    <xf numFmtId="0" fontId="7" fillId="0" borderId="10" xfId="0" applyFont="1" applyBorder="1" applyAlignment="1"/>
    <xf numFmtId="0" fontId="8" fillId="0" borderId="0" xfId="0" applyFont="1" applyAlignment="1"/>
    <xf numFmtId="0" fontId="7" fillId="0" borderId="8" xfId="0" applyFont="1" applyBorder="1" applyAlignment="1">
      <alignment horizontal="center" vertical="center"/>
    </xf>
    <xf numFmtId="0" fontId="7" fillId="2" borderId="1" xfId="7" applyFont="1" applyFill="1" applyBorder="1" applyAlignment="1" applyProtection="1">
      <alignment horizontal="center" vertical="center"/>
    </xf>
    <xf numFmtId="0" fontId="7" fillId="4" borderId="1" xfId="0" applyFont="1" applyFill="1" applyBorder="1" applyAlignment="1">
      <alignment horizontal="center" vertical="center"/>
    </xf>
    <xf numFmtId="0" fontId="7" fillId="0" borderId="1" xfId="0" applyFont="1" applyBorder="1" applyAlignment="1" applyProtection="1">
      <alignment vertical="center" shrinkToFit="1"/>
      <protection locked="0"/>
    </xf>
    <xf numFmtId="0" fontId="7" fillId="0" borderId="1" xfId="0" applyFont="1" applyBorder="1" applyAlignment="1" applyProtection="1">
      <alignment horizontal="center" vertical="center" wrapText="1"/>
      <protection locked="0"/>
    </xf>
    <xf numFmtId="0" fontId="7" fillId="0" borderId="1" xfId="0" applyFont="1" applyBorder="1" applyAlignment="1" applyProtection="1">
      <alignment vertical="center" wrapText="1"/>
      <protection locked="0"/>
    </xf>
    <xf numFmtId="177" fontId="7" fillId="2" borderId="1" xfId="0" applyNumberFormat="1" applyFont="1" applyFill="1" applyBorder="1" applyAlignment="1">
      <alignment horizontal="center" vertical="center"/>
    </xf>
    <xf numFmtId="0" fontId="17" fillId="0" borderId="10" xfId="0" applyFont="1" applyBorder="1" applyAlignment="1"/>
    <xf numFmtId="0" fontId="17" fillId="0" borderId="0" xfId="0" applyFont="1" applyAlignment="1"/>
    <xf numFmtId="38" fontId="8" fillId="0" borderId="0" xfId="0" applyNumberFormat="1" applyFont="1">
      <alignment vertical="center"/>
    </xf>
    <xf numFmtId="0" fontId="7" fillId="0" borderId="10" xfId="0" applyFont="1" applyBorder="1" applyAlignment="1">
      <alignment horizontal="center" vertical="center"/>
    </xf>
    <xf numFmtId="177" fontId="7" fillId="0" borderId="8" xfId="0" applyNumberFormat="1" applyFont="1" applyBorder="1" applyAlignment="1">
      <alignment horizontal="center" vertical="center"/>
    </xf>
    <xf numFmtId="14" fontId="7" fillId="0" borderId="0" xfId="0" applyNumberFormat="1" applyFont="1">
      <alignment vertical="center"/>
    </xf>
    <xf numFmtId="176" fontId="14" fillId="0" borderId="10" xfId="0" applyNumberFormat="1" applyFont="1" applyBorder="1" applyAlignment="1">
      <alignment horizontal="right" vertical="center"/>
    </xf>
    <xf numFmtId="177" fontId="7" fillId="0" borderId="10" xfId="0" applyNumberFormat="1" applyFont="1" applyBorder="1" applyAlignment="1">
      <alignment horizontal="center" vertical="center"/>
    </xf>
    <xf numFmtId="0" fontId="7" fillId="3" borderId="0" xfId="0" applyFont="1" applyFill="1">
      <alignment vertical="center"/>
    </xf>
    <xf numFmtId="38" fontId="4" fillId="3" borderId="0" xfId="1" applyFont="1" applyFill="1" applyBorder="1" applyProtection="1">
      <alignment vertical="center"/>
    </xf>
    <xf numFmtId="0" fontId="8" fillId="0" borderId="0" xfId="0" applyFont="1" applyAlignment="1">
      <alignment horizontal="left" vertical="center"/>
    </xf>
    <xf numFmtId="0" fontId="17" fillId="0" borderId="0" xfId="0" applyFont="1">
      <alignment vertical="center"/>
    </xf>
    <xf numFmtId="0" fontId="8" fillId="3" borderId="0" xfId="0" applyFont="1" applyFill="1">
      <alignment vertical="center"/>
    </xf>
    <xf numFmtId="0" fontId="7" fillId="0" borderId="0" xfId="0" applyFont="1" applyAlignment="1"/>
    <xf numFmtId="0" fontId="13" fillId="0" borderId="0" xfId="0" applyFont="1" applyAlignment="1"/>
    <xf numFmtId="0" fontId="7" fillId="0" borderId="0" xfId="0" applyFont="1" applyAlignment="1">
      <alignment horizontal="left"/>
    </xf>
    <xf numFmtId="0" fontId="10" fillId="3" borderId="0" xfId="0" applyFont="1" applyFill="1" applyAlignment="1">
      <alignment horizontal="right"/>
    </xf>
    <xf numFmtId="0" fontId="7" fillId="0" borderId="0" xfId="0" applyFont="1" applyAlignment="1">
      <alignment horizontal="center" vertical="center"/>
    </xf>
    <xf numFmtId="177" fontId="7" fillId="0" borderId="0" xfId="0" applyNumberFormat="1" applyFont="1" applyAlignment="1">
      <alignment horizontal="center" vertical="center"/>
    </xf>
    <xf numFmtId="177" fontId="7" fillId="0" borderId="0" xfId="0" applyNumberFormat="1" applyFont="1">
      <alignment vertical="center"/>
    </xf>
    <xf numFmtId="38" fontId="7" fillId="0" borderId="9" xfId="1" applyFont="1" applyFill="1" applyBorder="1" applyAlignment="1" applyProtection="1">
      <alignment horizontal="center" vertical="center" wrapText="1"/>
    </xf>
    <xf numFmtId="0" fontId="9" fillId="0" borderId="0" xfId="7" applyFont="1" applyBorder="1" applyAlignment="1" applyProtection="1">
      <alignment horizontal="left"/>
    </xf>
    <xf numFmtId="0" fontId="7" fillId="2" borderId="14" xfId="0" applyFont="1" applyFill="1" applyBorder="1" applyAlignment="1">
      <alignment vertical="center" shrinkToFit="1"/>
    </xf>
    <xf numFmtId="0" fontId="7" fillId="2" borderId="14" xfId="0" applyFont="1" applyFill="1" applyBorder="1">
      <alignment vertical="center"/>
    </xf>
    <xf numFmtId="0" fontId="7" fillId="2" borderId="11" xfId="0" applyFont="1" applyFill="1" applyBorder="1" applyAlignment="1">
      <alignment vertical="center" shrinkToFit="1"/>
    </xf>
    <xf numFmtId="0" fontId="7" fillId="2" borderId="25" xfId="0" applyFont="1" applyFill="1" applyBorder="1">
      <alignment vertical="center"/>
    </xf>
    <xf numFmtId="0" fontId="5" fillId="0" borderId="0" xfId="0" applyFont="1">
      <alignment vertical="center"/>
    </xf>
    <xf numFmtId="0" fontId="0" fillId="0" borderId="0" xfId="0" applyAlignment="1">
      <alignment horizontal="left" vertical="center"/>
    </xf>
    <xf numFmtId="0" fontId="7" fillId="0" borderId="0" xfId="0" applyFont="1" applyAlignment="1">
      <alignment horizontal="left" vertical="center"/>
    </xf>
    <xf numFmtId="0" fontId="7" fillId="0" borderId="1" xfId="0" applyFont="1" applyBorder="1" applyAlignment="1">
      <alignment horizontal="center" vertical="center" wrapText="1"/>
    </xf>
    <xf numFmtId="0" fontId="8" fillId="0" borderId="0" xfId="0" applyFont="1" applyAlignment="1">
      <alignment horizontal="center" vertical="center"/>
    </xf>
    <xf numFmtId="0" fontId="0" fillId="0" borderId="0" xfId="0" applyAlignment="1">
      <alignment horizontal="center" vertical="center"/>
    </xf>
    <xf numFmtId="0" fontId="7" fillId="0" borderId="9" xfId="0" applyFont="1" applyBorder="1" applyAlignment="1">
      <alignment horizontal="center" vertical="center" wrapText="1"/>
    </xf>
    <xf numFmtId="0" fontId="7" fillId="0" borderId="1" xfId="0" applyFont="1" applyBorder="1" applyAlignment="1">
      <alignment horizontal="left" vertical="center" wrapText="1"/>
    </xf>
    <xf numFmtId="0" fontId="8" fillId="0" borderId="0" xfId="0" applyFont="1" applyAlignment="1">
      <alignment vertical="center" wrapText="1"/>
    </xf>
    <xf numFmtId="177" fontId="7" fillId="2" borderId="5" xfId="0" applyNumberFormat="1" applyFont="1" applyFill="1" applyBorder="1" applyAlignment="1">
      <alignment horizontal="center" vertical="center"/>
    </xf>
    <xf numFmtId="0" fontId="8" fillId="11" borderId="40" xfId="0" applyFont="1" applyFill="1" applyBorder="1">
      <alignment vertical="center"/>
    </xf>
    <xf numFmtId="0" fontId="21" fillId="11" borderId="1" xfId="0" applyFont="1" applyFill="1" applyBorder="1" applyAlignment="1">
      <alignment horizontal="center" vertical="center"/>
    </xf>
    <xf numFmtId="0" fontId="21" fillId="11" borderId="40" xfId="0" applyFont="1" applyFill="1" applyBorder="1" applyAlignment="1">
      <alignment horizontal="center" vertical="center"/>
    </xf>
    <xf numFmtId="176" fontId="8" fillId="0" borderId="0" xfId="0" applyNumberFormat="1" applyFont="1">
      <alignment vertical="center"/>
    </xf>
    <xf numFmtId="14" fontId="8" fillId="0" borderId="0" xfId="0" applyNumberFormat="1" applyFont="1">
      <alignment vertical="center"/>
    </xf>
    <xf numFmtId="0" fontId="21" fillId="0" borderId="10" xfId="0" applyFont="1" applyBorder="1" applyAlignment="1">
      <alignment horizontal="center" vertical="center"/>
    </xf>
    <xf numFmtId="0" fontId="21" fillId="0" borderId="8" xfId="0" applyFont="1" applyBorder="1" applyAlignment="1">
      <alignment horizontal="center" vertical="center"/>
    </xf>
    <xf numFmtId="0" fontId="21" fillId="0" borderId="14" xfId="0" applyFont="1" applyBorder="1" applyAlignment="1">
      <alignment horizontal="center" vertical="center"/>
    </xf>
    <xf numFmtId="0" fontId="21" fillId="0" borderId="11" xfId="0" applyFont="1" applyBorder="1" applyAlignment="1">
      <alignment horizontal="center" vertical="center"/>
    </xf>
    <xf numFmtId="0" fontId="7" fillId="0" borderId="0" xfId="0" applyFont="1" applyAlignment="1">
      <alignment vertical="center" shrinkToFit="1"/>
    </xf>
    <xf numFmtId="0" fontId="21" fillId="0" borderId="7" xfId="0" applyFont="1" applyBorder="1" applyAlignment="1">
      <alignment horizontal="center" vertical="center"/>
    </xf>
    <xf numFmtId="0" fontId="20" fillId="10" borderId="40" xfId="0" applyFont="1" applyFill="1" applyBorder="1" applyAlignment="1">
      <alignment horizontal="center" vertical="center"/>
    </xf>
    <xf numFmtId="0" fontId="21" fillId="0" borderId="44" xfId="0" applyFont="1" applyBorder="1" applyAlignment="1">
      <alignment horizontal="center" vertical="center"/>
    </xf>
    <xf numFmtId="0" fontId="8" fillId="0" borderId="44" xfId="0" applyFont="1" applyBorder="1" applyAlignment="1">
      <alignment horizontal="left" vertical="center" wrapText="1"/>
    </xf>
    <xf numFmtId="0" fontId="21" fillId="0" borderId="0" xfId="0" applyFont="1" applyAlignment="1">
      <alignment horizontal="center" vertical="center"/>
    </xf>
    <xf numFmtId="0" fontId="21" fillId="11" borderId="50" xfId="0" applyFont="1" applyFill="1" applyBorder="1" applyAlignment="1">
      <alignment horizontal="center" vertical="center"/>
    </xf>
    <xf numFmtId="0" fontId="7" fillId="0" borderId="0" xfId="0" applyFont="1" applyAlignment="1">
      <alignment horizontal="left" vertical="center" shrinkToFit="1"/>
    </xf>
    <xf numFmtId="0" fontId="21" fillId="0" borderId="0" xfId="0" applyFont="1">
      <alignment vertical="center"/>
    </xf>
    <xf numFmtId="38" fontId="5" fillId="6" borderId="0" xfId="1" applyFont="1" applyFill="1" applyBorder="1" applyAlignment="1" applyProtection="1">
      <alignment horizontal="right" vertical="center"/>
    </xf>
    <xf numFmtId="0" fontId="5" fillId="0" borderId="10" xfId="0" applyFont="1" applyBorder="1" applyAlignment="1" applyProtection="1">
      <alignment horizontal="right" vertical="center"/>
      <protection locked="0"/>
    </xf>
    <xf numFmtId="38" fontId="7" fillId="6" borderId="9" xfId="1" applyFont="1" applyFill="1" applyBorder="1" applyAlignment="1" applyProtection="1">
      <alignment horizontal="right" vertical="center" wrapText="1"/>
    </xf>
    <xf numFmtId="38" fontId="7" fillId="6" borderId="1" xfId="1" applyFont="1" applyFill="1" applyBorder="1" applyAlignment="1" applyProtection="1">
      <alignment horizontal="right" vertical="center" wrapText="1"/>
    </xf>
    <xf numFmtId="0" fontId="7" fillId="0" borderId="0" xfId="7" applyFont="1" applyFill="1" applyBorder="1" applyAlignment="1" applyProtection="1"/>
    <xf numFmtId="176" fontId="18" fillId="3" borderId="14" xfId="0" applyNumberFormat="1" applyFont="1" applyFill="1" applyBorder="1">
      <alignment vertical="center"/>
    </xf>
    <xf numFmtId="176" fontId="18" fillId="3" borderId="0" xfId="0" applyNumberFormat="1" applyFont="1" applyFill="1">
      <alignment vertical="center"/>
    </xf>
    <xf numFmtId="0" fontId="7" fillId="0" borderId="0" xfId="7" applyFont="1" applyFill="1" applyBorder="1" applyAlignment="1" applyProtection="1">
      <alignment horizontal="center" vertical="center"/>
    </xf>
    <xf numFmtId="0" fontId="7" fillId="0" borderId="0" xfId="0" applyFont="1">
      <alignment vertical="center"/>
    </xf>
    <xf numFmtId="0" fontId="7" fillId="0" borderId="0" xfId="7" applyFont="1" applyFill="1" applyBorder="1" applyAlignment="1" applyProtection="1">
      <alignment vertical="center"/>
    </xf>
    <xf numFmtId="0" fontId="7" fillId="0" borderId="0" xfId="7" applyFont="1" applyFill="1" applyBorder="1" applyAlignment="1" applyProtection="1">
      <alignment vertical="center" wrapText="1"/>
    </xf>
    <xf numFmtId="177" fontId="18" fillId="0" borderId="0" xfId="7" applyNumberFormat="1" applyFont="1" applyFill="1" applyBorder="1" applyAlignment="1" applyProtection="1">
      <alignment vertical="center"/>
    </xf>
    <xf numFmtId="0" fontId="21" fillId="11" borderId="41" xfId="0" applyFont="1" applyFill="1" applyBorder="1" applyAlignment="1">
      <alignment horizontal="center" vertical="center"/>
    </xf>
    <xf numFmtId="0" fontId="7" fillId="0" borderId="6" xfId="0" applyFont="1" applyBorder="1" applyAlignment="1">
      <alignment horizontal="center" vertical="center"/>
    </xf>
    <xf numFmtId="0" fontId="0" fillId="0" borderId="0" xfId="0" applyAlignment="1"/>
    <xf numFmtId="0" fontId="0" fillId="12" borderId="0" xfId="0" applyFill="1" applyAlignment="1"/>
    <xf numFmtId="0" fontId="30" fillId="0" borderId="55" xfId="0" applyFont="1" applyBorder="1">
      <alignment vertical="center"/>
    </xf>
    <xf numFmtId="0" fontId="30" fillId="0" borderId="14" xfId="0" applyFont="1" applyBorder="1">
      <alignment vertical="center"/>
    </xf>
    <xf numFmtId="0" fontId="21" fillId="0" borderId="45" xfId="0" applyFont="1" applyBorder="1">
      <alignment vertical="center"/>
    </xf>
    <xf numFmtId="0" fontId="8" fillId="0" borderId="45" xfId="0" applyFont="1" applyBorder="1" applyAlignment="1">
      <alignment vertical="center" wrapText="1"/>
    </xf>
    <xf numFmtId="0" fontId="8" fillId="11" borderId="42" xfId="0" applyFont="1" applyFill="1" applyBorder="1" applyAlignment="1">
      <alignment horizontal="left" vertical="center" wrapText="1"/>
    </xf>
    <xf numFmtId="0" fontId="8" fillId="0" borderId="0" xfId="0" applyFont="1" applyAlignment="1">
      <alignment horizontal="left" vertical="center" wrapText="1"/>
    </xf>
    <xf numFmtId="0" fontId="8" fillId="13" borderId="1" xfId="0" applyFont="1" applyFill="1" applyBorder="1" applyAlignment="1">
      <alignment horizontal="center" vertical="center" wrapText="1" shrinkToFit="1"/>
    </xf>
    <xf numFmtId="0" fontId="4" fillId="3" borderId="0" xfId="0" applyFont="1" applyFill="1">
      <alignment vertical="center"/>
    </xf>
    <xf numFmtId="0" fontId="5" fillId="3" borderId="0" xfId="0" applyFont="1" applyFill="1">
      <alignment vertical="center"/>
    </xf>
    <xf numFmtId="0" fontId="5" fillId="0" borderId="0" xfId="0" applyFont="1" applyAlignment="1">
      <alignment horizontal="right" vertical="center"/>
    </xf>
    <xf numFmtId="0" fontId="5" fillId="0" borderId="10" xfId="0" applyFont="1" applyBorder="1" applyAlignment="1">
      <alignment horizontal="right" vertical="center"/>
    </xf>
    <xf numFmtId="0" fontId="5" fillId="3" borderId="0" xfId="0" applyFont="1" applyFill="1" applyAlignment="1">
      <alignment horizontal="right" vertical="center"/>
    </xf>
    <xf numFmtId="0" fontId="5" fillId="3" borderId="0" xfId="0" applyFont="1" applyFill="1" applyAlignment="1">
      <alignment horizontal="left" vertical="center" wrapText="1"/>
    </xf>
    <xf numFmtId="0" fontId="5" fillId="3" borderId="0" xfId="0" applyFont="1" applyFill="1" applyAlignment="1">
      <alignment horizontal="center" vertical="center"/>
    </xf>
    <xf numFmtId="0" fontId="4" fillId="3" borderId="0" xfId="0" applyFont="1" applyFill="1" applyAlignment="1">
      <alignment horizontal="right" vertical="center"/>
    </xf>
    <xf numFmtId="0" fontId="16" fillId="0" borderId="0" xfId="0" applyFont="1" applyAlignment="1">
      <alignment vertical="center" wrapText="1"/>
    </xf>
    <xf numFmtId="0" fontId="8" fillId="0" borderId="0" xfId="0" applyFont="1" applyAlignment="1">
      <alignment horizontal="center" vertical="center" wrapText="1" shrinkToFit="1"/>
    </xf>
    <xf numFmtId="0" fontId="29" fillId="11" borderId="1" xfId="0" applyFont="1" applyFill="1" applyBorder="1">
      <alignment vertical="center"/>
    </xf>
    <xf numFmtId="0" fontId="31" fillId="3" borderId="0" xfId="0" applyFont="1" applyFill="1">
      <alignment vertical="center"/>
    </xf>
    <xf numFmtId="177" fontId="32" fillId="3" borderId="0" xfId="0" applyNumberFormat="1" applyFont="1" applyFill="1">
      <alignment vertical="center"/>
    </xf>
    <xf numFmtId="177" fontId="32" fillId="3" borderId="0" xfId="0" quotePrefix="1" applyNumberFormat="1" applyFont="1" applyFill="1">
      <alignment vertical="center"/>
    </xf>
    <xf numFmtId="0" fontId="32" fillId="3" borderId="0" xfId="0" applyFont="1" applyFill="1">
      <alignment vertical="center"/>
    </xf>
    <xf numFmtId="0" fontId="29" fillId="11" borderId="41" xfId="0" applyFont="1" applyFill="1" applyBorder="1" applyAlignment="1">
      <alignment horizontal="left" vertical="center" wrapText="1"/>
    </xf>
    <xf numFmtId="0" fontId="29" fillId="11" borderId="40" xfId="0" applyFont="1" applyFill="1" applyBorder="1" applyAlignment="1">
      <alignment vertical="center" wrapText="1"/>
    </xf>
    <xf numFmtId="0" fontId="8" fillId="11" borderId="40" xfId="0" applyFont="1" applyFill="1" applyBorder="1" applyAlignment="1">
      <alignment horizontal="left" vertical="center" wrapText="1"/>
    </xf>
    <xf numFmtId="0" fontId="16" fillId="3" borderId="0" xfId="0" applyFont="1" applyFill="1" applyAlignment="1">
      <alignment horizontal="left" vertical="center" wrapText="1" indent="1"/>
    </xf>
    <xf numFmtId="0" fontId="5" fillId="3" borderId="0" xfId="0" applyFont="1" applyFill="1" applyAlignment="1">
      <alignment horizontal="center" vertical="center"/>
    </xf>
    <xf numFmtId="0" fontId="5" fillId="3" borderId="0" xfId="0" applyFont="1" applyFill="1" applyAlignment="1">
      <alignment horizontal="left" vertical="center" wrapText="1"/>
    </xf>
    <xf numFmtId="0" fontId="5" fillId="6" borderId="0" xfId="0" applyFont="1" applyFill="1" applyAlignment="1">
      <alignment horizontal="left" vertical="center" wrapText="1" shrinkToFit="1"/>
    </xf>
    <xf numFmtId="0" fontId="5" fillId="6" borderId="35" xfId="0" applyFont="1" applyFill="1" applyBorder="1" applyAlignment="1">
      <alignment horizontal="left" vertical="center" wrapText="1" shrinkToFit="1"/>
    </xf>
    <xf numFmtId="0" fontId="5" fillId="6" borderId="0" xfId="0" applyFont="1" applyFill="1" applyAlignment="1">
      <alignment horizontal="left" vertical="center" shrinkToFit="1"/>
    </xf>
    <xf numFmtId="0" fontId="16" fillId="3" borderId="0" xfId="0" applyFont="1" applyFill="1" applyAlignment="1">
      <alignment horizontal="center" vertical="center" wrapText="1"/>
    </xf>
    <xf numFmtId="49" fontId="5" fillId="0" borderId="0" xfId="0" applyNumberFormat="1" applyFont="1" applyAlignment="1">
      <alignment horizontal="left" vertical="top" wrapText="1"/>
    </xf>
    <xf numFmtId="0" fontId="5" fillId="3" borderId="0" xfId="0" applyFont="1" applyFill="1" applyAlignment="1">
      <alignment horizontal="center" vertical="top"/>
    </xf>
    <xf numFmtId="0" fontId="7" fillId="0" borderId="10" xfId="0" applyFont="1" applyBorder="1" applyAlignment="1">
      <alignment horizontal="right" vertical="center"/>
    </xf>
    <xf numFmtId="0" fontId="17" fillId="0" borderId="0" xfId="0" applyFont="1" applyAlignment="1">
      <alignment horizontal="center" vertical="center"/>
    </xf>
    <xf numFmtId="0" fontId="8" fillId="11" borderId="40" xfId="0" applyFont="1" applyFill="1" applyBorder="1" applyAlignment="1">
      <alignment horizontal="left" vertical="center"/>
    </xf>
    <xf numFmtId="0" fontId="8" fillId="3" borderId="0" xfId="0" applyFont="1" applyFill="1" applyAlignment="1">
      <alignment vertical="center" wrapText="1"/>
    </xf>
    <xf numFmtId="0" fontId="8" fillId="3" borderId="0" xfId="0" applyFont="1" applyFill="1">
      <alignment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2" xfId="0" applyFont="1" applyFill="1" applyBorder="1" applyAlignment="1">
      <alignment horizontal="center" vertical="center"/>
    </xf>
    <xf numFmtId="0" fontId="29" fillId="11" borderId="59" xfId="0" applyFont="1" applyFill="1" applyBorder="1" applyAlignment="1">
      <alignment horizontal="left" vertical="center" wrapText="1"/>
    </xf>
    <xf numFmtId="0" fontId="29" fillId="11" borderId="4" xfId="0" applyFont="1" applyFill="1" applyBorder="1" applyAlignment="1">
      <alignment horizontal="left" vertical="center" wrapText="1"/>
    </xf>
    <xf numFmtId="0" fontId="21" fillId="11" borderId="40" xfId="0" applyFont="1" applyFill="1" applyBorder="1" applyAlignment="1">
      <alignment horizontal="center" vertical="center"/>
    </xf>
    <xf numFmtId="0" fontId="20" fillId="10" borderId="40" xfId="0" applyFont="1" applyFill="1" applyBorder="1" applyAlignment="1">
      <alignment horizontal="center" vertical="center"/>
    </xf>
    <xf numFmtId="0" fontId="21" fillId="11" borderId="50" xfId="0" applyFont="1" applyFill="1" applyBorder="1" applyAlignment="1">
      <alignment horizontal="center" vertical="center"/>
    </xf>
    <xf numFmtId="0" fontId="21" fillId="0" borderId="14" xfId="0" applyFont="1" applyBorder="1" applyAlignment="1">
      <alignment horizontal="center" vertical="center"/>
    </xf>
    <xf numFmtId="0" fontId="21" fillId="0" borderId="14" xfId="0" applyFont="1" applyBorder="1" applyAlignment="1">
      <alignment horizontal="center" vertical="center" wrapText="1"/>
    </xf>
    <xf numFmtId="0" fontId="8" fillId="11" borderId="49" xfId="0" applyFont="1" applyFill="1" applyBorder="1" applyAlignment="1">
      <alignment horizontal="left" vertical="center" wrapText="1"/>
    </xf>
    <xf numFmtId="0" fontId="8" fillId="11" borderId="49" xfId="0" applyFont="1" applyFill="1" applyBorder="1" applyAlignment="1">
      <alignment horizontal="left" vertical="center"/>
    </xf>
    <xf numFmtId="0" fontId="21" fillId="11" borderId="3" xfId="0" applyFont="1" applyFill="1" applyBorder="1" applyAlignment="1">
      <alignment horizontal="center" vertical="center"/>
    </xf>
    <xf numFmtId="0" fontId="21" fillId="11" borderId="25" xfId="0" applyFont="1" applyFill="1" applyBorder="1" applyAlignment="1">
      <alignment horizontal="center" vertical="center"/>
    </xf>
    <xf numFmtId="0" fontId="21" fillId="11" borderId="4" xfId="0" applyFont="1" applyFill="1" applyBorder="1" applyAlignment="1">
      <alignment horizontal="center" vertical="center"/>
    </xf>
    <xf numFmtId="0" fontId="28" fillId="11" borderId="3" xfId="0" applyFont="1" applyFill="1" applyBorder="1" applyAlignment="1">
      <alignment horizontal="center" vertical="center"/>
    </xf>
    <xf numFmtId="0" fontId="28" fillId="11" borderId="4" xfId="0" applyFont="1" applyFill="1" applyBorder="1" applyAlignment="1">
      <alignment horizontal="center" vertical="center"/>
    </xf>
    <xf numFmtId="0" fontId="21" fillId="11" borderId="1" xfId="0" applyFont="1" applyFill="1" applyBorder="1" applyAlignment="1">
      <alignment horizontal="center" vertical="center"/>
    </xf>
    <xf numFmtId="0" fontId="21" fillId="11" borderId="41" xfId="0" applyFont="1" applyFill="1" applyBorder="1" applyAlignment="1">
      <alignment horizontal="center" vertical="center"/>
    </xf>
    <xf numFmtId="0" fontId="21" fillId="11" borderId="43" xfId="0" applyFont="1" applyFill="1" applyBorder="1" applyAlignment="1">
      <alignment horizontal="center" vertical="center"/>
    </xf>
    <xf numFmtId="0" fontId="21" fillId="11" borderId="42" xfId="0" applyFont="1" applyFill="1" applyBorder="1" applyAlignment="1">
      <alignment horizontal="center" vertical="center"/>
    </xf>
    <xf numFmtId="0" fontId="8" fillId="11" borderId="41" xfId="0" applyFont="1" applyFill="1" applyBorder="1" applyAlignment="1">
      <alignment horizontal="left" vertical="center" wrapText="1"/>
    </xf>
    <xf numFmtId="0" fontId="8" fillId="11" borderId="43" xfId="0" applyFont="1" applyFill="1" applyBorder="1" applyAlignment="1">
      <alignment horizontal="left" vertical="center" wrapText="1"/>
    </xf>
    <xf numFmtId="0" fontId="8" fillId="11" borderId="42" xfId="0" applyFont="1" applyFill="1" applyBorder="1" applyAlignment="1">
      <alignment horizontal="left" vertical="center" wrapText="1"/>
    </xf>
    <xf numFmtId="0" fontId="28" fillId="11" borderId="41" xfId="0" applyFont="1" applyFill="1" applyBorder="1" applyAlignment="1">
      <alignment horizontal="center" vertical="center"/>
    </xf>
    <xf numFmtId="0" fontId="28" fillId="11" borderId="42" xfId="0" applyFont="1" applyFill="1" applyBorder="1" applyAlignment="1">
      <alignment horizontal="center" vertical="center"/>
    </xf>
    <xf numFmtId="0" fontId="7" fillId="0" borderId="7" xfId="7" applyFont="1" applyFill="1" applyBorder="1" applyAlignment="1" applyProtection="1">
      <alignment horizontal="center" vertical="center"/>
    </xf>
    <xf numFmtId="0" fontId="7" fillId="0" borderId="8" xfId="7" applyFont="1" applyFill="1" applyBorder="1" applyAlignment="1" applyProtection="1">
      <alignment horizontal="center" vertical="center"/>
    </xf>
    <xf numFmtId="0" fontId="7" fillId="2" borderId="28" xfId="7" applyFont="1" applyFill="1" applyBorder="1" applyAlignment="1" applyProtection="1">
      <alignment horizontal="center" vertical="center"/>
    </xf>
    <xf numFmtId="0" fontId="7" fillId="2" borderId="27" xfId="7" applyFont="1" applyFill="1" applyBorder="1" applyAlignment="1" applyProtection="1">
      <alignment horizontal="center" vertical="center"/>
    </xf>
    <xf numFmtId="0" fontId="7" fillId="0" borderId="32" xfId="7" applyFont="1" applyFill="1" applyBorder="1" applyAlignment="1" applyProtection="1">
      <alignment horizontal="center" vertical="center"/>
      <protection locked="0"/>
    </xf>
    <xf numFmtId="0" fontId="7" fillId="0" borderId="2" xfId="7" applyFont="1" applyFill="1" applyBorder="1" applyAlignment="1" applyProtection="1">
      <alignment horizontal="center" vertical="center"/>
      <protection locked="0"/>
    </xf>
    <xf numFmtId="0" fontId="7" fillId="2" borderId="26" xfId="7" applyFont="1" applyFill="1" applyBorder="1" applyAlignment="1" applyProtection="1">
      <alignment horizontal="center" vertical="center"/>
    </xf>
    <xf numFmtId="0" fontId="7" fillId="2" borderId="5" xfId="0" applyFont="1" applyFill="1" applyBorder="1" applyAlignment="1">
      <alignment horizontal="left" vertical="center" shrinkToFit="1"/>
    </xf>
    <xf numFmtId="0" fontId="7" fillId="2" borderId="6" xfId="0" applyFont="1" applyFill="1" applyBorder="1" applyAlignment="1">
      <alignment horizontal="left" vertical="center" shrinkToFit="1"/>
    </xf>
    <xf numFmtId="0" fontId="7" fillId="2" borderId="2" xfId="0" applyFont="1" applyFill="1" applyBorder="1" applyAlignment="1">
      <alignment horizontal="left" vertical="center" shrinkToFit="1"/>
    </xf>
    <xf numFmtId="0" fontId="18" fillId="0" borderId="5" xfId="7" applyNumberFormat="1" applyFont="1" applyBorder="1" applyAlignment="1" applyProtection="1">
      <alignment horizontal="left" vertical="center"/>
      <protection locked="0"/>
    </xf>
    <xf numFmtId="0" fontId="18" fillId="0" borderId="6" xfId="7" applyNumberFormat="1" applyFont="1" applyBorder="1" applyAlignment="1" applyProtection="1">
      <alignment horizontal="left" vertical="center"/>
      <protection locked="0"/>
    </xf>
    <xf numFmtId="0" fontId="7" fillId="2" borderId="1" xfId="0" applyFont="1" applyFill="1" applyBorder="1" applyAlignment="1">
      <alignment horizontal="left" vertical="center"/>
    </xf>
    <xf numFmtId="0" fontId="7" fillId="2" borderId="1" xfId="0" applyFont="1" applyFill="1" applyBorder="1" applyAlignment="1">
      <alignment horizontal="center" vertical="center"/>
    </xf>
    <xf numFmtId="0" fontId="7" fillId="2" borderId="1" xfId="7" applyFont="1" applyFill="1" applyBorder="1" applyAlignment="1" applyProtection="1">
      <alignment horizontal="center" vertical="center"/>
    </xf>
    <xf numFmtId="0" fontId="7" fillId="2" borderId="1" xfId="7" applyFont="1" applyFill="1" applyBorder="1" applyAlignment="1" applyProtection="1">
      <alignment horizontal="left" vertical="center"/>
    </xf>
    <xf numFmtId="0" fontId="7" fillId="5" borderId="5" xfId="0" applyFont="1" applyFill="1" applyBorder="1" applyAlignment="1">
      <alignment horizontal="left" vertical="center"/>
    </xf>
    <xf numFmtId="0" fontId="7" fillId="5" borderId="6" xfId="0" applyFont="1" applyFill="1" applyBorder="1" applyAlignment="1">
      <alignment horizontal="left" vertical="center"/>
    </xf>
    <xf numFmtId="0" fontId="7" fillId="5" borderId="2" xfId="0" applyFont="1" applyFill="1" applyBorder="1" applyAlignment="1">
      <alignment horizontal="left" vertical="center"/>
    </xf>
    <xf numFmtId="0" fontId="7" fillId="2" borderId="5" xfId="0" applyFont="1" applyFill="1" applyBorder="1" applyAlignment="1">
      <alignment horizontal="left" vertical="center"/>
    </xf>
    <xf numFmtId="0" fontId="7" fillId="2" borderId="6" xfId="0" applyFont="1" applyFill="1" applyBorder="1" applyAlignment="1">
      <alignment horizontal="left" vertical="center"/>
    </xf>
    <xf numFmtId="0" fontId="7" fillId="2" borderId="2" xfId="0" applyFont="1" applyFill="1" applyBorder="1" applyAlignment="1">
      <alignment horizontal="left" vertical="center"/>
    </xf>
    <xf numFmtId="0" fontId="7" fillId="2" borderId="5"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176" fontId="18" fillId="0" borderId="5" xfId="0" applyNumberFormat="1" applyFont="1" applyBorder="1" applyAlignment="1" applyProtection="1">
      <alignment horizontal="right" vertical="center"/>
      <protection locked="0"/>
    </xf>
    <xf numFmtId="176" fontId="18" fillId="0" borderId="6" xfId="0" applyNumberFormat="1" applyFont="1" applyBorder="1" applyAlignment="1" applyProtection="1">
      <alignment horizontal="right" vertical="center"/>
      <protection locked="0"/>
    </xf>
    <xf numFmtId="176" fontId="18" fillId="0" borderId="2" xfId="0" applyNumberFormat="1" applyFont="1" applyBorder="1" applyAlignment="1" applyProtection="1">
      <alignment horizontal="right" vertical="center"/>
      <protection locked="0"/>
    </xf>
    <xf numFmtId="176" fontId="7" fillId="0" borderId="5" xfId="0" applyNumberFormat="1" applyFont="1" applyBorder="1" applyAlignment="1" applyProtection="1">
      <alignment horizontal="left" vertical="top" wrapText="1"/>
      <protection locked="0"/>
    </xf>
    <xf numFmtId="176" fontId="7" fillId="0" borderId="6" xfId="0" applyNumberFormat="1" applyFont="1" applyBorder="1" applyAlignment="1" applyProtection="1">
      <alignment horizontal="left" vertical="top" wrapText="1"/>
      <protection locked="0"/>
    </xf>
    <xf numFmtId="0" fontId="15" fillId="0" borderId="0" xfId="0" applyFont="1" applyAlignment="1">
      <alignment horizontal="center" vertical="center"/>
    </xf>
    <xf numFmtId="0" fontId="18" fillId="0" borderId="5" xfId="0" applyFont="1" applyBorder="1" applyAlignment="1" applyProtection="1">
      <alignment horizontal="left" vertical="center" shrinkToFit="1"/>
      <protection locked="0"/>
    </xf>
    <xf numFmtId="0" fontId="18" fillId="0" borderId="6" xfId="0" applyFont="1" applyBorder="1" applyAlignment="1" applyProtection="1">
      <alignment horizontal="left" vertical="center" shrinkToFit="1"/>
      <protection locked="0"/>
    </xf>
    <xf numFmtId="176" fontId="18" fillId="0" borderId="5" xfId="0" applyNumberFormat="1" applyFont="1" applyBorder="1" applyAlignment="1" applyProtection="1">
      <alignment horizontal="left" vertical="center"/>
      <protection locked="0"/>
    </xf>
    <xf numFmtId="176" fontId="18" fillId="0" borderId="6" xfId="0" applyNumberFormat="1" applyFont="1" applyBorder="1" applyAlignment="1" applyProtection="1">
      <alignment horizontal="left" vertical="center"/>
      <protection locked="0"/>
    </xf>
    <xf numFmtId="49" fontId="18" fillId="0" borderId="5" xfId="0" applyNumberFormat="1" applyFont="1" applyBorder="1" applyAlignment="1" applyProtection="1">
      <alignment horizontal="left" vertical="center"/>
      <protection locked="0"/>
    </xf>
    <xf numFmtId="49" fontId="18" fillId="0" borderId="6" xfId="0" applyNumberFormat="1" applyFont="1" applyBorder="1" applyAlignment="1" applyProtection="1">
      <alignment horizontal="left" vertical="center"/>
      <protection locked="0"/>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7" fillId="2" borderId="12" xfId="0" applyFont="1" applyFill="1" applyBorder="1" applyAlignment="1">
      <alignment horizontal="left" vertical="center"/>
    </xf>
    <xf numFmtId="0" fontId="7" fillId="2" borderId="14" xfId="0" applyFont="1" applyFill="1" applyBorder="1" applyAlignment="1">
      <alignment horizontal="left" vertical="center"/>
    </xf>
    <xf numFmtId="0" fontId="7" fillId="2" borderId="0" xfId="0" applyFont="1" applyFill="1" applyAlignment="1">
      <alignment horizontal="left" vertical="center"/>
    </xf>
    <xf numFmtId="0" fontId="7" fillId="2" borderId="15" xfId="0" applyFont="1" applyFill="1" applyBorder="1" applyAlignment="1">
      <alignment horizontal="left" vertical="center"/>
    </xf>
    <xf numFmtId="0" fontId="7" fillId="2" borderId="11" xfId="0" applyFont="1" applyFill="1" applyBorder="1" applyAlignment="1">
      <alignment horizontal="left" vertical="center"/>
    </xf>
    <xf numFmtId="0" fontId="7" fillId="2" borderId="10" xfId="0" applyFont="1" applyFill="1" applyBorder="1" applyAlignment="1">
      <alignment horizontal="left" vertical="center"/>
    </xf>
    <xf numFmtId="0" fontId="7" fillId="2" borderId="13" xfId="0" applyFont="1" applyFill="1" applyBorder="1" applyAlignment="1">
      <alignment horizontal="left" vertical="center"/>
    </xf>
    <xf numFmtId="49" fontId="18" fillId="0" borderId="5" xfId="0" applyNumberFormat="1" applyFont="1" applyBorder="1" applyAlignment="1" applyProtection="1">
      <alignment horizontal="left" vertical="center" wrapText="1"/>
      <protection locked="0"/>
    </xf>
    <xf numFmtId="49" fontId="18" fillId="0" borderId="6" xfId="0" applyNumberFormat="1" applyFont="1" applyBorder="1" applyAlignment="1" applyProtection="1">
      <alignment horizontal="left" vertical="center" wrapText="1"/>
      <protection locked="0"/>
    </xf>
    <xf numFmtId="0" fontId="18" fillId="0" borderId="5"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18" fillId="0" borderId="2" xfId="0" applyFont="1" applyBorder="1" applyAlignment="1" applyProtection="1">
      <alignment horizontal="left" vertical="center"/>
      <protection locked="0"/>
    </xf>
    <xf numFmtId="0" fontId="18" fillId="0" borderId="54" xfId="7" applyNumberFormat="1" applyFont="1" applyBorder="1" applyAlignment="1" applyProtection="1">
      <alignment horizontal="left" vertical="center"/>
      <protection locked="0"/>
    </xf>
    <xf numFmtId="176" fontId="18" fillId="0" borderId="54" xfId="0" applyNumberFormat="1" applyFont="1" applyBorder="1" applyAlignment="1" applyProtection="1">
      <alignment horizontal="left" vertical="center"/>
      <protection locked="0"/>
    </xf>
    <xf numFmtId="9" fontId="18" fillId="0" borderId="5" xfId="8" applyFont="1" applyFill="1" applyBorder="1" applyAlignment="1" applyProtection="1">
      <alignment horizontal="center" vertical="center"/>
      <protection locked="0"/>
    </xf>
    <xf numFmtId="9" fontId="18" fillId="0" borderId="6" xfId="8" applyFont="1" applyFill="1" applyBorder="1" applyAlignment="1" applyProtection="1">
      <alignment horizontal="center" vertical="center"/>
      <protection locked="0"/>
    </xf>
    <xf numFmtId="9" fontId="18" fillId="0" borderId="2" xfId="8" applyFont="1" applyFill="1" applyBorder="1" applyAlignment="1" applyProtection="1">
      <alignment horizontal="center" vertical="center"/>
      <protection locked="0"/>
    </xf>
    <xf numFmtId="0" fontId="25" fillId="0" borderId="8" xfId="0" applyFont="1" applyBorder="1" applyAlignment="1">
      <alignment horizontal="right"/>
    </xf>
    <xf numFmtId="0" fontId="7" fillId="2" borderId="7" xfId="0" applyFont="1" applyFill="1" applyBorder="1" applyAlignment="1">
      <alignment horizontal="left" vertical="center" wrapText="1" shrinkToFit="1"/>
    </xf>
    <xf numFmtId="0" fontId="7" fillId="2" borderId="8" xfId="0" applyFont="1" applyFill="1" applyBorder="1" applyAlignment="1">
      <alignment horizontal="left" vertical="center" shrinkToFit="1"/>
    </xf>
    <xf numFmtId="0" fontId="7" fillId="2" borderId="12" xfId="0" applyFont="1" applyFill="1" applyBorder="1" applyAlignment="1">
      <alignment horizontal="left" vertical="center" shrinkToFi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8" fillId="3" borderId="5" xfId="0" applyFont="1" applyFill="1" applyBorder="1" applyAlignment="1" applyProtection="1">
      <alignment horizontal="left" vertical="center"/>
      <protection locked="0"/>
    </xf>
    <xf numFmtId="0" fontId="18" fillId="3" borderId="6" xfId="0" applyFont="1" applyFill="1" applyBorder="1" applyAlignment="1" applyProtection="1">
      <alignment horizontal="left" vertical="center"/>
      <protection locked="0"/>
    </xf>
    <xf numFmtId="0" fontId="18" fillId="3" borderId="2" xfId="0" applyFont="1" applyFill="1" applyBorder="1" applyAlignment="1" applyProtection="1">
      <alignment horizontal="left" vertical="center"/>
      <protection locked="0"/>
    </xf>
    <xf numFmtId="176" fontId="18" fillId="0" borderId="5" xfId="0" applyNumberFormat="1" applyFont="1" applyBorder="1" applyAlignment="1" applyProtection="1">
      <alignment horizontal="left" vertical="center" shrinkToFit="1"/>
      <protection locked="0"/>
    </xf>
    <xf numFmtId="176" fontId="18" fillId="0" borderId="6" xfId="0" applyNumberFormat="1" applyFont="1" applyBorder="1" applyAlignment="1" applyProtection="1">
      <alignment horizontal="left" vertical="center" shrinkToFit="1"/>
      <protection locked="0"/>
    </xf>
    <xf numFmtId="177" fontId="18" fillId="0" borderId="1" xfId="7" applyNumberFormat="1" applyFont="1" applyFill="1" applyBorder="1" applyAlignment="1" applyProtection="1">
      <alignment horizontal="center" vertical="center"/>
      <protection locked="0"/>
    </xf>
    <xf numFmtId="0" fontId="7" fillId="2" borderId="1" xfId="7" applyFont="1" applyFill="1" applyBorder="1" applyAlignment="1" applyProtection="1">
      <alignment horizontal="center" vertical="center" wrapText="1"/>
    </xf>
    <xf numFmtId="176" fontId="18" fillId="6" borderId="5" xfId="0" applyNumberFormat="1" applyFont="1" applyFill="1" applyBorder="1" applyAlignment="1">
      <alignment horizontal="right" vertical="center"/>
    </xf>
    <xf numFmtId="176" fontId="18" fillId="6" borderId="6" xfId="0" applyNumberFormat="1" applyFont="1" applyFill="1" applyBorder="1" applyAlignment="1">
      <alignment horizontal="right" vertical="center"/>
    </xf>
    <xf numFmtId="177" fontId="18" fillId="0" borderId="5" xfId="7" applyNumberFormat="1" applyFont="1" applyFill="1" applyBorder="1" applyAlignment="1" applyProtection="1">
      <alignment horizontal="center" vertical="center"/>
      <protection locked="0"/>
    </xf>
    <xf numFmtId="177" fontId="18" fillId="0" borderId="6" xfId="7" applyNumberFormat="1" applyFont="1" applyFill="1" applyBorder="1" applyAlignment="1" applyProtection="1">
      <alignment horizontal="center" vertical="center"/>
      <protection locked="0"/>
    </xf>
    <xf numFmtId="177" fontId="18" fillId="0" borderId="2" xfId="7" applyNumberFormat="1" applyFont="1" applyFill="1" applyBorder="1" applyAlignment="1" applyProtection="1">
      <alignment horizontal="center" vertical="center"/>
      <protection locked="0"/>
    </xf>
    <xf numFmtId="177" fontId="18" fillId="6" borderId="5" xfId="7" applyNumberFormat="1" applyFont="1" applyFill="1" applyBorder="1" applyAlignment="1" applyProtection="1">
      <alignment horizontal="right" vertical="center"/>
    </xf>
    <xf numFmtId="177" fontId="18" fillId="6" borderId="6" xfId="7" applyNumberFormat="1" applyFont="1" applyFill="1" applyBorder="1" applyAlignment="1" applyProtection="1">
      <alignment horizontal="right" vertical="center"/>
    </xf>
    <xf numFmtId="177" fontId="18" fillId="6" borderId="2" xfId="7" applyNumberFormat="1" applyFont="1" applyFill="1" applyBorder="1" applyAlignment="1" applyProtection="1">
      <alignment horizontal="right"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3" xfId="0" applyFont="1" applyFill="1" applyBorder="1" applyAlignment="1">
      <alignment horizontal="center" vertical="center"/>
    </xf>
    <xf numFmtId="38" fontId="8" fillId="6" borderId="8" xfId="1" applyFont="1" applyFill="1" applyBorder="1" applyAlignment="1" applyProtection="1">
      <alignment horizontal="right" vertical="center"/>
    </xf>
    <xf numFmtId="38" fontId="8" fillId="6" borderId="12" xfId="1" applyFont="1" applyFill="1" applyBorder="1" applyAlignment="1" applyProtection="1">
      <alignment horizontal="right" vertical="center"/>
    </xf>
    <xf numFmtId="38" fontId="8" fillId="6" borderId="10" xfId="1" applyFont="1" applyFill="1" applyBorder="1" applyAlignment="1" applyProtection="1">
      <alignment horizontal="right" vertical="center"/>
    </xf>
    <xf numFmtId="38" fontId="8" fillId="6" borderId="13" xfId="1" applyFont="1" applyFill="1" applyBorder="1" applyAlignment="1" applyProtection="1">
      <alignment horizontal="right" vertical="center"/>
    </xf>
    <xf numFmtId="38" fontId="8" fillId="6" borderId="7" xfId="1" applyFont="1" applyFill="1" applyBorder="1" applyAlignment="1" applyProtection="1">
      <alignment horizontal="right" vertical="center"/>
    </xf>
    <xf numFmtId="38" fontId="8" fillId="6" borderId="11" xfId="1" applyFont="1" applyFill="1" applyBorder="1" applyAlignment="1" applyProtection="1">
      <alignment horizontal="right"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38" fontId="8" fillId="6" borderId="1" xfId="1" applyFont="1" applyFill="1" applyBorder="1" applyAlignment="1" applyProtection="1">
      <alignment horizontal="right" vertical="center"/>
    </xf>
    <xf numFmtId="177" fontId="18" fillId="0" borderId="14" xfId="7" applyNumberFormat="1" applyFont="1" applyFill="1" applyBorder="1" applyAlignment="1" applyProtection="1">
      <alignment horizontal="right" vertical="center"/>
    </xf>
    <xf numFmtId="177" fontId="18" fillId="0" borderId="0" xfId="7" applyNumberFormat="1" applyFont="1" applyFill="1" applyBorder="1" applyAlignment="1" applyProtection="1">
      <alignment horizontal="right" vertical="center"/>
    </xf>
    <xf numFmtId="0" fontId="7" fillId="0" borderId="14" xfId="0" applyFont="1" applyBorder="1" applyAlignment="1">
      <alignment horizontal="center" vertical="center"/>
    </xf>
    <xf numFmtId="0" fontId="7" fillId="0" borderId="0" xfId="0" applyFont="1" applyAlignment="1">
      <alignment horizontal="center" vertical="center"/>
    </xf>
    <xf numFmtId="0" fontId="29" fillId="11" borderId="57" xfId="0" applyFont="1" applyFill="1" applyBorder="1" applyAlignment="1">
      <alignment horizontal="left" vertical="center" wrapText="1"/>
    </xf>
    <xf numFmtId="0" fontId="29" fillId="11" borderId="25" xfId="0" applyFont="1" applyFill="1" applyBorder="1" applyAlignment="1">
      <alignment horizontal="left" vertical="center"/>
    </xf>
    <xf numFmtId="0" fontId="29" fillId="11" borderId="4" xfId="0" applyFont="1" applyFill="1" applyBorder="1" applyAlignment="1">
      <alignment horizontal="left" vertical="center"/>
    </xf>
    <xf numFmtId="0" fontId="8" fillId="11" borderId="3" xfId="0" applyFont="1" applyFill="1" applyBorder="1" applyAlignment="1">
      <alignment horizontal="left" vertical="center" wrapText="1"/>
    </xf>
    <xf numFmtId="0" fontId="8" fillId="11" borderId="25" xfId="0" applyFont="1" applyFill="1" applyBorder="1" applyAlignment="1">
      <alignment horizontal="left" vertical="center" wrapText="1"/>
    </xf>
    <xf numFmtId="0" fontId="8" fillId="11" borderId="56" xfId="0" applyFont="1" applyFill="1" applyBorder="1" applyAlignment="1">
      <alignment horizontal="left" vertical="center" wrapText="1"/>
    </xf>
    <xf numFmtId="0" fontId="7" fillId="2" borderId="14" xfId="0" applyFont="1" applyFill="1" applyBorder="1" applyAlignment="1">
      <alignment horizontal="left" vertical="center" wrapText="1" shrinkToFit="1"/>
    </xf>
    <xf numFmtId="0" fontId="7" fillId="2" borderId="0" xfId="0" applyFont="1" applyFill="1" applyAlignment="1">
      <alignment horizontal="left" vertical="center" shrinkToFit="1"/>
    </xf>
    <xf numFmtId="0" fontId="7" fillId="2" borderId="15" xfId="0" applyFont="1" applyFill="1" applyBorder="1" applyAlignment="1">
      <alignment horizontal="left" vertical="center" shrinkToFit="1"/>
    </xf>
    <xf numFmtId="0" fontId="7" fillId="2" borderId="11" xfId="0" applyFont="1" applyFill="1" applyBorder="1" applyAlignment="1">
      <alignment horizontal="left" vertical="center" shrinkToFit="1"/>
    </xf>
    <xf numFmtId="0" fontId="7" fillId="2" borderId="10" xfId="0" applyFont="1" applyFill="1" applyBorder="1" applyAlignment="1">
      <alignment horizontal="left" vertical="center" shrinkToFit="1"/>
    </xf>
    <xf numFmtId="0" fontId="7" fillId="2" borderId="13" xfId="0" applyFont="1" applyFill="1" applyBorder="1" applyAlignment="1">
      <alignment horizontal="left" vertical="center" shrinkToFit="1"/>
    </xf>
    <xf numFmtId="38" fontId="8" fillId="6" borderId="14" xfId="1" applyFont="1" applyFill="1" applyBorder="1" applyAlignment="1" applyProtection="1">
      <alignment horizontal="right" vertical="center"/>
    </xf>
    <xf numFmtId="38" fontId="8" fillId="6" borderId="0" xfId="1" applyFont="1" applyFill="1" applyBorder="1" applyAlignment="1" applyProtection="1">
      <alignment horizontal="right" vertical="center"/>
    </xf>
    <xf numFmtId="38" fontId="8" fillId="6" borderId="15" xfId="1" applyFont="1" applyFill="1" applyBorder="1" applyAlignment="1" applyProtection="1">
      <alignment horizontal="right" vertical="center"/>
    </xf>
    <xf numFmtId="0" fontId="8" fillId="11" borderId="51" xfId="0" applyFont="1" applyFill="1" applyBorder="1" applyAlignment="1">
      <alignment horizontal="left" vertical="center" wrapText="1"/>
    </xf>
    <xf numFmtId="0" fontId="7" fillId="2" borderId="14" xfId="0" applyFont="1" applyFill="1" applyBorder="1" applyAlignment="1">
      <alignment horizontal="left" vertical="center" shrinkToFit="1"/>
    </xf>
    <xf numFmtId="0" fontId="8" fillId="11" borderId="4" xfId="0" applyFont="1" applyFill="1" applyBorder="1" applyAlignment="1">
      <alignment horizontal="left" vertical="center" wrapText="1"/>
    </xf>
    <xf numFmtId="38" fontId="8" fillId="0" borderId="1" xfId="1" applyFont="1" applyFill="1" applyBorder="1" applyAlignment="1" applyProtection="1">
      <alignment horizontal="right" vertical="center"/>
      <protection locked="0"/>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2" xfId="0" applyFont="1" applyFill="1" applyBorder="1" applyAlignment="1">
      <alignment horizontal="center" vertical="center"/>
    </xf>
    <xf numFmtId="0" fontId="8" fillId="0" borderId="7" xfId="0" applyFont="1" applyBorder="1" applyAlignment="1" applyProtection="1">
      <alignment horizontal="left" vertical="top" wrapText="1" shrinkToFit="1"/>
      <protection locked="0"/>
    </xf>
    <xf numFmtId="0" fontId="8" fillId="0" borderId="8" xfId="0" applyFont="1" applyBorder="1" applyAlignment="1" applyProtection="1">
      <alignment horizontal="left" vertical="top" wrapText="1" shrinkToFit="1"/>
      <protection locked="0"/>
    </xf>
    <xf numFmtId="0" fontId="8" fillId="0" borderId="12" xfId="0" applyFont="1" applyBorder="1" applyAlignment="1" applyProtection="1">
      <alignment horizontal="left" vertical="top" wrapText="1" shrinkToFit="1"/>
      <protection locked="0"/>
    </xf>
    <xf numFmtId="0" fontId="8" fillId="0" borderId="14" xfId="0" applyFont="1" applyBorder="1" applyAlignment="1" applyProtection="1">
      <alignment horizontal="left" vertical="top" wrapText="1" shrinkToFit="1"/>
      <protection locked="0"/>
    </xf>
    <xf numFmtId="0" fontId="8" fillId="0" borderId="0" xfId="0" applyFont="1" applyAlignment="1" applyProtection="1">
      <alignment horizontal="left" vertical="top" wrapText="1" shrinkToFit="1"/>
      <protection locked="0"/>
    </xf>
    <xf numFmtId="0" fontId="8" fillId="0" borderId="15" xfId="0" applyFont="1" applyBorder="1" applyAlignment="1" applyProtection="1">
      <alignment horizontal="left" vertical="top" wrapText="1" shrinkToFit="1"/>
      <protection locked="0"/>
    </xf>
    <xf numFmtId="0" fontId="8" fillId="0" borderId="11" xfId="0" applyFont="1" applyBorder="1" applyAlignment="1" applyProtection="1">
      <alignment horizontal="left" vertical="top" wrapText="1" shrinkToFit="1"/>
      <protection locked="0"/>
    </xf>
    <xf numFmtId="0" fontId="8" fillId="0" borderId="10" xfId="0" applyFont="1" applyBorder="1" applyAlignment="1" applyProtection="1">
      <alignment horizontal="left" vertical="top" wrapText="1" shrinkToFit="1"/>
      <protection locked="0"/>
    </xf>
    <xf numFmtId="0" fontId="8" fillId="0" borderId="13" xfId="0" applyFont="1" applyBorder="1" applyAlignment="1" applyProtection="1">
      <alignment horizontal="left" vertical="top" wrapText="1" shrinkToFit="1"/>
      <protection locked="0"/>
    </xf>
    <xf numFmtId="0" fontId="8" fillId="14" borderId="1" xfId="0" applyFont="1" applyFill="1" applyBorder="1" applyAlignment="1">
      <alignment horizontal="center" vertical="center" wrapText="1" shrinkToFit="1"/>
    </xf>
    <xf numFmtId="49" fontId="18" fillId="0" borderId="2" xfId="0" applyNumberFormat="1" applyFont="1" applyBorder="1" applyAlignment="1" applyProtection="1">
      <alignment horizontal="left" vertical="center"/>
      <protection locked="0"/>
    </xf>
    <xf numFmtId="49" fontId="18" fillId="0" borderId="2" xfId="0" applyNumberFormat="1" applyFont="1" applyBorder="1" applyAlignment="1" applyProtection="1">
      <alignment horizontal="left" vertical="center" wrapText="1"/>
      <protection locked="0"/>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18" fillId="0" borderId="2" xfId="0" applyFont="1" applyBorder="1" applyAlignment="1" applyProtection="1">
      <alignment horizontal="left" vertical="center" shrinkToFit="1"/>
      <protection locked="0"/>
    </xf>
    <xf numFmtId="49" fontId="18" fillId="6" borderId="5" xfId="0" applyNumberFormat="1" applyFont="1" applyFill="1" applyBorder="1" applyAlignment="1">
      <alignment horizontal="left" vertical="center" wrapText="1"/>
    </xf>
    <xf numFmtId="0" fontId="18" fillId="6" borderId="6" xfId="0" applyFont="1" applyFill="1" applyBorder="1" applyAlignment="1">
      <alignment horizontal="left" vertical="center" wrapText="1"/>
    </xf>
    <xf numFmtId="0" fontId="18" fillId="6" borderId="2" xfId="0" applyFont="1" applyFill="1" applyBorder="1" applyAlignment="1">
      <alignment horizontal="left" vertical="center" wrapText="1"/>
    </xf>
    <xf numFmtId="0" fontId="18" fillId="6" borderId="5" xfId="0" applyFont="1" applyFill="1" applyBorder="1" applyAlignment="1">
      <alignment horizontal="left" vertical="center"/>
    </xf>
    <xf numFmtId="0" fontId="18" fillId="6" borderId="6" xfId="0" applyFont="1" applyFill="1" applyBorder="1" applyAlignment="1">
      <alignment horizontal="left" vertical="center"/>
    </xf>
    <xf numFmtId="0" fontId="18" fillId="6" borderId="2" xfId="0" applyFont="1" applyFill="1" applyBorder="1" applyAlignment="1">
      <alignment horizontal="left" vertical="center"/>
    </xf>
    <xf numFmtId="0" fontId="21" fillId="11" borderId="46" xfId="0" applyFont="1" applyFill="1" applyBorder="1" applyAlignment="1">
      <alignment horizontal="center" vertical="center"/>
    </xf>
    <xf numFmtId="0" fontId="21" fillId="11" borderId="47" xfId="0" applyFont="1" applyFill="1" applyBorder="1" applyAlignment="1">
      <alignment horizontal="center" vertical="center"/>
    </xf>
    <xf numFmtId="0" fontId="21" fillId="11" borderId="58" xfId="0" applyFont="1" applyFill="1" applyBorder="1" applyAlignment="1">
      <alignment horizontal="center" vertical="center"/>
    </xf>
    <xf numFmtId="0" fontId="21" fillId="11" borderId="48" xfId="0" applyFont="1" applyFill="1" applyBorder="1" applyAlignment="1">
      <alignment horizontal="center" vertical="center"/>
    </xf>
    <xf numFmtId="0" fontId="8" fillId="11" borderId="41" xfId="0" applyFont="1" applyFill="1" applyBorder="1" applyAlignment="1">
      <alignment horizontal="left" vertical="center"/>
    </xf>
    <xf numFmtId="0" fontId="8" fillId="11" borderId="43" xfId="0" applyFont="1" applyFill="1" applyBorder="1" applyAlignment="1">
      <alignment horizontal="left" vertical="center"/>
    </xf>
    <xf numFmtId="0" fontId="8" fillId="11" borderId="42" xfId="0" applyFont="1" applyFill="1" applyBorder="1" applyAlignment="1">
      <alignment horizontal="left" vertical="center"/>
    </xf>
    <xf numFmtId="0" fontId="8" fillId="0" borderId="3" xfId="0" applyFont="1" applyBorder="1" applyAlignment="1">
      <alignment horizontal="center" vertical="center"/>
    </xf>
    <xf numFmtId="0" fontId="8" fillId="0" borderId="25"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0" fontId="8" fillId="0" borderId="14" xfId="0" applyFont="1" applyBorder="1" applyAlignment="1" applyProtection="1">
      <alignment horizontal="center" vertical="center" shrinkToFit="1"/>
      <protection locked="0"/>
    </xf>
    <xf numFmtId="0" fontId="8" fillId="0" borderId="15" xfId="0" applyFont="1" applyBorder="1" applyAlignment="1" applyProtection="1">
      <alignment horizontal="center" vertical="center" shrinkToFit="1"/>
      <protection locked="0"/>
    </xf>
    <xf numFmtId="0" fontId="8" fillId="0" borderId="11" xfId="0" applyFont="1" applyBorder="1" applyAlignment="1" applyProtection="1">
      <alignment horizontal="center" vertical="center" shrinkToFit="1"/>
      <protection locked="0"/>
    </xf>
    <xf numFmtId="0" fontId="8" fillId="0" borderId="13" xfId="0" applyFont="1" applyBorder="1" applyAlignment="1" applyProtection="1">
      <alignment horizontal="center" vertical="center" shrinkToFit="1"/>
      <protection locked="0"/>
    </xf>
    <xf numFmtId="0" fontId="18" fillId="0" borderId="7" xfId="0" applyFont="1" applyBorder="1" applyAlignment="1" applyProtection="1">
      <alignment horizontal="center" vertical="center" shrinkToFit="1"/>
      <protection locked="0"/>
    </xf>
    <xf numFmtId="0" fontId="18" fillId="0" borderId="8" xfId="0" applyFont="1" applyBorder="1" applyAlignment="1" applyProtection="1">
      <alignment horizontal="center" vertical="center" shrinkToFit="1"/>
      <protection locked="0"/>
    </xf>
    <xf numFmtId="0" fontId="18" fillId="0" borderId="29" xfId="0" applyFont="1" applyBorder="1" applyAlignment="1" applyProtection="1">
      <alignment horizontal="center" vertical="center" shrinkToFit="1"/>
      <protection locked="0"/>
    </xf>
    <xf numFmtId="0" fontId="18" fillId="0" borderId="14" xfId="0" applyFont="1" applyBorder="1" applyAlignment="1" applyProtection="1">
      <alignment horizontal="center" vertical="center" shrinkToFit="1"/>
      <protection locked="0"/>
    </xf>
    <xf numFmtId="0" fontId="18" fillId="0" borderId="0" xfId="0" applyFont="1" applyAlignment="1" applyProtection="1">
      <alignment horizontal="center" vertical="center" shrinkToFit="1"/>
      <protection locked="0"/>
    </xf>
    <xf numFmtId="0" fontId="18" fillId="0" borderId="34" xfId="0" applyFont="1" applyBorder="1" applyAlignment="1" applyProtection="1">
      <alignment horizontal="center" vertical="center" shrinkToFit="1"/>
      <protection locked="0"/>
    </xf>
    <xf numFmtId="0" fontId="18" fillId="0" borderId="11" xfId="0" applyFont="1" applyBorder="1" applyAlignment="1" applyProtection="1">
      <alignment horizontal="center" vertical="center" shrinkToFit="1"/>
      <protection locked="0"/>
    </xf>
    <xf numFmtId="0" fontId="18" fillId="0" borderId="10" xfId="0" applyFont="1" applyBorder="1" applyAlignment="1" applyProtection="1">
      <alignment horizontal="center" vertical="center" shrinkToFit="1"/>
      <protection locked="0"/>
    </xf>
    <xf numFmtId="0" fontId="18" fillId="0" borderId="37" xfId="0" applyFont="1" applyBorder="1" applyAlignment="1" applyProtection="1">
      <alignment horizontal="center" vertical="center" shrinkToFit="1"/>
      <protection locked="0"/>
    </xf>
    <xf numFmtId="0" fontId="18" fillId="0" borderId="12" xfId="0" applyFont="1" applyBorder="1" applyAlignment="1" applyProtection="1">
      <alignment horizontal="center" vertical="center" shrinkToFit="1"/>
      <protection locked="0"/>
    </xf>
    <xf numFmtId="0" fontId="18" fillId="0" borderId="15" xfId="0" applyFont="1" applyBorder="1" applyAlignment="1" applyProtection="1">
      <alignment horizontal="center" vertical="center" shrinkToFit="1"/>
      <protection locked="0"/>
    </xf>
    <xf numFmtId="0" fontId="18" fillId="0" borderId="13" xfId="0" applyFont="1" applyBorder="1" applyAlignment="1" applyProtection="1">
      <alignment horizontal="center" vertical="center" shrinkToFit="1"/>
      <protection locked="0"/>
    </xf>
    <xf numFmtId="49" fontId="18" fillId="0" borderId="16" xfId="0" applyNumberFormat="1" applyFont="1" applyBorder="1" applyAlignment="1" applyProtection="1">
      <alignment horizontal="center" vertical="center"/>
      <protection locked="0"/>
    </xf>
    <xf numFmtId="49" fontId="18" fillId="0" borderId="17" xfId="0" applyNumberFormat="1" applyFont="1" applyBorder="1" applyAlignment="1" applyProtection="1">
      <alignment horizontal="center" vertical="center"/>
      <protection locked="0"/>
    </xf>
    <xf numFmtId="49" fontId="18" fillId="0" borderId="18" xfId="0" applyNumberFormat="1" applyFont="1" applyBorder="1" applyAlignment="1" applyProtection="1">
      <alignment horizontal="center" vertical="center"/>
      <protection locked="0"/>
    </xf>
    <xf numFmtId="49" fontId="18" fillId="0" borderId="19" xfId="0" applyNumberFormat="1" applyFont="1" applyBorder="1" applyAlignment="1" applyProtection="1">
      <alignment horizontal="center" vertical="center"/>
      <protection locked="0"/>
    </xf>
    <xf numFmtId="49" fontId="18" fillId="0" borderId="20" xfId="0" applyNumberFormat="1" applyFont="1" applyBorder="1" applyAlignment="1" applyProtection="1">
      <alignment horizontal="center" vertical="center"/>
      <protection locked="0"/>
    </xf>
    <xf numFmtId="49" fontId="18" fillId="0" borderId="21" xfId="0" applyNumberFormat="1" applyFont="1" applyBorder="1" applyAlignment="1" applyProtection="1">
      <alignment horizontal="center" vertical="center"/>
      <protection locked="0"/>
    </xf>
    <xf numFmtId="49" fontId="18" fillId="0" borderId="7" xfId="0" applyNumberFormat="1" applyFont="1" applyBorder="1" applyAlignment="1" applyProtection="1">
      <alignment horizontal="center" vertical="center"/>
      <protection locked="0"/>
    </xf>
    <xf numFmtId="49" fontId="18" fillId="0" borderId="8" xfId="0" applyNumberFormat="1" applyFont="1" applyBorder="1" applyAlignment="1" applyProtection="1">
      <alignment horizontal="center" vertical="center"/>
      <protection locked="0"/>
    </xf>
    <xf numFmtId="49" fontId="18" fillId="0" borderId="12" xfId="0" applyNumberFormat="1" applyFont="1" applyBorder="1" applyAlignment="1" applyProtection="1">
      <alignment horizontal="center" vertical="center"/>
      <protection locked="0"/>
    </xf>
    <xf numFmtId="49" fontId="18" fillId="0" borderId="14" xfId="0" applyNumberFormat="1" applyFont="1" applyBorder="1" applyAlignment="1" applyProtection="1">
      <alignment horizontal="center" vertical="center"/>
      <protection locked="0"/>
    </xf>
    <xf numFmtId="49" fontId="18" fillId="0" borderId="0" xfId="0" applyNumberFormat="1" applyFont="1" applyAlignment="1" applyProtection="1">
      <alignment horizontal="center" vertical="center"/>
      <protection locked="0"/>
    </xf>
    <xf numFmtId="49" fontId="18" fillId="0" borderId="15" xfId="0" applyNumberFormat="1" applyFont="1" applyBorder="1" applyAlignment="1" applyProtection="1">
      <alignment horizontal="center" vertical="center"/>
      <protection locked="0"/>
    </xf>
    <xf numFmtId="49" fontId="18" fillId="0" borderId="11" xfId="0" applyNumberFormat="1" applyFont="1" applyBorder="1" applyAlignment="1" applyProtection="1">
      <alignment horizontal="center" vertical="center"/>
      <protection locked="0"/>
    </xf>
    <xf numFmtId="49" fontId="18" fillId="0" borderId="10" xfId="0" applyNumberFormat="1" applyFont="1" applyBorder="1" applyAlignment="1" applyProtection="1">
      <alignment horizontal="center" vertical="center"/>
      <protection locked="0"/>
    </xf>
    <xf numFmtId="49" fontId="18" fillId="0" borderId="13" xfId="0" applyNumberFormat="1" applyFont="1" applyBorder="1" applyAlignment="1" applyProtection="1">
      <alignment horizontal="center" vertical="center"/>
      <protection locked="0"/>
    </xf>
    <xf numFmtId="0" fontId="18" fillId="0" borderId="17" xfId="0" applyFont="1" applyBorder="1" applyAlignment="1" applyProtection="1">
      <alignment horizontal="center" vertical="center" shrinkToFit="1"/>
      <protection locked="0"/>
    </xf>
    <xf numFmtId="0" fontId="18" fillId="0" borderId="18" xfId="0" applyFont="1" applyBorder="1" applyAlignment="1" applyProtection="1">
      <alignment horizontal="center" vertical="center" shrinkToFit="1"/>
      <protection locked="0"/>
    </xf>
    <xf numFmtId="49" fontId="18" fillId="7" borderId="16" xfId="0" applyNumberFormat="1" applyFont="1" applyFill="1" applyBorder="1" applyAlignment="1">
      <alignment horizontal="center" vertical="center" shrinkToFit="1"/>
    </xf>
    <xf numFmtId="49" fontId="18" fillId="7" borderId="17" xfId="0" applyNumberFormat="1" applyFont="1" applyFill="1" applyBorder="1" applyAlignment="1">
      <alignment horizontal="center" vertical="center" shrinkToFit="1"/>
    </xf>
    <xf numFmtId="49" fontId="18" fillId="7" borderId="18" xfId="0" applyNumberFormat="1" applyFont="1" applyFill="1" applyBorder="1" applyAlignment="1">
      <alignment horizontal="center" vertical="center" shrinkToFit="1"/>
    </xf>
    <xf numFmtId="49" fontId="18" fillId="7" borderId="19" xfId="0" applyNumberFormat="1" applyFont="1" applyFill="1" applyBorder="1" applyAlignment="1">
      <alignment horizontal="center" vertical="center" shrinkToFit="1"/>
    </xf>
    <xf numFmtId="49" fontId="18" fillId="7" borderId="20" xfId="0" applyNumberFormat="1" applyFont="1" applyFill="1" applyBorder="1" applyAlignment="1">
      <alignment horizontal="center" vertical="center" shrinkToFit="1"/>
    </xf>
    <xf numFmtId="49" fontId="18" fillId="7" borderId="21" xfId="0" applyNumberFormat="1" applyFont="1" applyFill="1" applyBorder="1" applyAlignment="1">
      <alignment horizontal="center" vertical="center" shrinkToFit="1"/>
    </xf>
    <xf numFmtId="49" fontId="18" fillId="7" borderId="7" xfId="0" applyNumberFormat="1" applyFont="1" applyFill="1" applyBorder="1" applyAlignment="1">
      <alignment horizontal="center" vertical="center"/>
    </xf>
    <xf numFmtId="49" fontId="18" fillId="7" borderId="8" xfId="0" applyNumberFormat="1" applyFont="1" applyFill="1" applyBorder="1" applyAlignment="1">
      <alignment horizontal="center" vertical="center"/>
    </xf>
    <xf numFmtId="49" fontId="18" fillId="7" borderId="12" xfId="0" applyNumberFormat="1" applyFont="1" applyFill="1" applyBorder="1" applyAlignment="1">
      <alignment horizontal="center" vertical="center"/>
    </xf>
    <xf numFmtId="49" fontId="18" fillId="7" borderId="14" xfId="0" applyNumberFormat="1" applyFont="1" applyFill="1" applyBorder="1" applyAlignment="1">
      <alignment horizontal="center" vertical="center"/>
    </xf>
    <xf numFmtId="49" fontId="18" fillId="7" borderId="0" xfId="0" applyNumberFormat="1" applyFont="1" applyFill="1" applyAlignment="1">
      <alignment horizontal="center" vertical="center"/>
    </xf>
    <xf numFmtId="49" fontId="18" fillId="7" borderId="15" xfId="0" applyNumberFormat="1" applyFont="1" applyFill="1" applyBorder="1" applyAlignment="1">
      <alignment horizontal="center" vertical="center"/>
    </xf>
    <xf numFmtId="49" fontId="18" fillId="7" borderId="11" xfId="0" applyNumberFormat="1" applyFont="1" applyFill="1" applyBorder="1" applyAlignment="1">
      <alignment horizontal="center" vertical="center"/>
    </xf>
    <xf numFmtId="49" fontId="18" fillId="7" borderId="10" xfId="0" applyNumberFormat="1" applyFont="1" applyFill="1" applyBorder="1" applyAlignment="1">
      <alignment horizontal="center" vertical="center"/>
    </xf>
    <xf numFmtId="49" fontId="18" fillId="7" borderId="13" xfId="0" applyNumberFormat="1" applyFont="1" applyFill="1" applyBorder="1" applyAlignment="1">
      <alignment horizontal="center" vertical="center"/>
    </xf>
    <xf numFmtId="0" fontId="18" fillId="7" borderId="17" xfId="0" applyFont="1" applyFill="1" applyBorder="1" applyAlignment="1">
      <alignment horizontal="center" vertical="center" shrinkToFit="1"/>
    </xf>
    <xf numFmtId="0" fontId="18" fillId="7" borderId="18" xfId="0" applyFont="1" applyFill="1" applyBorder="1" applyAlignment="1">
      <alignment horizontal="center" vertical="center" shrinkToFit="1"/>
    </xf>
    <xf numFmtId="0" fontId="18" fillId="0" borderId="16" xfId="0" applyFont="1" applyBorder="1" applyAlignment="1" applyProtection="1">
      <alignment horizontal="center" vertical="center" shrinkToFit="1"/>
      <protection locked="0"/>
    </xf>
    <xf numFmtId="0" fontId="18" fillId="0" borderId="20" xfId="0" applyFont="1" applyBorder="1" applyAlignment="1" applyProtection="1">
      <alignment horizontal="center" vertical="center" shrinkToFit="1"/>
      <protection locked="0"/>
    </xf>
    <xf numFmtId="0" fontId="18" fillId="0" borderId="21" xfId="0" applyFont="1" applyBorder="1" applyAlignment="1" applyProtection="1">
      <alignment horizontal="center" vertical="center" shrinkToFit="1"/>
      <protection locked="0"/>
    </xf>
    <xf numFmtId="0" fontId="18" fillId="7" borderId="20" xfId="0" applyFont="1" applyFill="1" applyBorder="1" applyAlignment="1">
      <alignment horizontal="center" vertical="center" shrinkToFit="1"/>
    </xf>
    <xf numFmtId="0" fontId="18" fillId="7" borderId="21" xfId="0" applyFont="1" applyFill="1" applyBorder="1" applyAlignment="1">
      <alignment horizontal="center" vertical="center" shrinkToFit="1"/>
    </xf>
    <xf numFmtId="0" fontId="18" fillId="0" borderId="19" xfId="0" applyFont="1" applyBorder="1" applyAlignment="1" applyProtection="1">
      <alignment horizontal="center" vertical="center" shrinkToFit="1"/>
      <protection locked="0"/>
    </xf>
    <xf numFmtId="49" fontId="18" fillId="0" borderId="19" xfId="0" applyNumberFormat="1" applyFont="1" applyBorder="1" applyAlignment="1" applyProtection="1">
      <alignment horizontal="center" vertical="center" shrinkToFit="1"/>
      <protection locked="0"/>
    </xf>
    <xf numFmtId="49" fontId="18" fillId="0" borderId="20" xfId="0" applyNumberFormat="1" applyFont="1" applyBorder="1" applyAlignment="1" applyProtection="1">
      <alignment horizontal="center" vertical="center" shrinkToFit="1"/>
      <protection locked="0"/>
    </xf>
    <xf numFmtId="49" fontId="18" fillId="0" borderId="21" xfId="0" applyNumberFormat="1" applyFont="1" applyBorder="1" applyAlignment="1" applyProtection="1">
      <alignment horizontal="center" vertical="center" shrinkToFit="1"/>
      <protection locked="0"/>
    </xf>
    <xf numFmtId="49" fontId="18" fillId="0" borderId="22" xfId="0" applyNumberFormat="1" applyFont="1" applyBorder="1" applyAlignment="1" applyProtection="1">
      <alignment horizontal="center" vertical="center" shrinkToFit="1"/>
      <protection locked="0"/>
    </xf>
    <xf numFmtId="49" fontId="18" fillId="0" borderId="23" xfId="0" applyNumberFormat="1" applyFont="1" applyBorder="1" applyAlignment="1" applyProtection="1">
      <alignment horizontal="center" vertical="center" shrinkToFit="1"/>
      <protection locked="0"/>
    </xf>
    <xf numFmtId="49" fontId="18" fillId="0" borderId="24" xfId="0" applyNumberFormat="1" applyFont="1" applyBorder="1" applyAlignment="1" applyProtection="1">
      <alignment horizontal="center" vertical="center" shrinkToFit="1"/>
      <protection locked="0"/>
    </xf>
    <xf numFmtId="0" fontId="18" fillId="7" borderId="19" xfId="0" applyFont="1" applyFill="1" applyBorder="1" applyAlignment="1">
      <alignment horizontal="center" vertical="center" shrinkToFit="1"/>
    </xf>
    <xf numFmtId="0" fontId="18" fillId="7" borderId="22" xfId="0" applyFont="1" applyFill="1" applyBorder="1" applyAlignment="1">
      <alignment horizontal="center" vertical="center" shrinkToFit="1"/>
    </xf>
    <xf numFmtId="0" fontId="18" fillId="7" borderId="23" xfId="0" applyFont="1" applyFill="1" applyBorder="1" applyAlignment="1">
      <alignment horizontal="center" vertical="center" shrinkToFit="1"/>
    </xf>
    <xf numFmtId="0" fontId="18" fillId="7" borderId="24" xfId="0" applyFont="1" applyFill="1" applyBorder="1" applyAlignment="1">
      <alignment horizontal="center" vertical="center" shrinkToFit="1"/>
    </xf>
    <xf numFmtId="0" fontId="18" fillId="0" borderId="23" xfId="0" applyFont="1" applyBorder="1" applyAlignment="1" applyProtection="1">
      <alignment horizontal="center" vertical="center" shrinkToFit="1"/>
      <protection locked="0"/>
    </xf>
    <xf numFmtId="0" fontId="18" fillId="0" borderId="24" xfId="0" applyFont="1" applyBorder="1" applyAlignment="1" applyProtection="1">
      <alignment horizontal="center" vertical="center" shrinkToFit="1"/>
      <protection locked="0"/>
    </xf>
    <xf numFmtId="0" fontId="18" fillId="0" borderId="22" xfId="0" applyFont="1" applyBorder="1" applyAlignment="1" applyProtection="1">
      <alignment horizontal="center" vertical="center" shrinkToFit="1"/>
      <protection locked="0"/>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24" fillId="6" borderId="7" xfId="0" applyFont="1" applyFill="1" applyBorder="1" applyAlignment="1">
      <alignment horizontal="center" vertical="center" shrinkToFit="1"/>
    </xf>
    <xf numFmtId="0" fontId="24" fillId="6" borderId="12" xfId="0" applyFont="1" applyFill="1" applyBorder="1" applyAlignment="1">
      <alignment horizontal="center" vertical="center" shrinkToFit="1"/>
    </xf>
    <xf numFmtId="0" fontId="24" fillId="6" borderId="14" xfId="0" applyFont="1" applyFill="1" applyBorder="1" applyAlignment="1">
      <alignment horizontal="center" vertical="center" shrinkToFit="1"/>
    </xf>
    <xf numFmtId="0" fontId="24" fillId="6" borderId="15" xfId="0" applyFont="1" applyFill="1" applyBorder="1" applyAlignment="1">
      <alignment horizontal="center" vertical="center" shrinkToFit="1"/>
    </xf>
    <xf numFmtId="0" fontId="24" fillId="6" borderId="11" xfId="0" applyFont="1" applyFill="1" applyBorder="1" applyAlignment="1">
      <alignment horizontal="center" vertical="center" shrinkToFit="1"/>
    </xf>
    <xf numFmtId="0" fontId="24" fillId="6" borderId="13" xfId="0" applyFont="1" applyFill="1" applyBorder="1" applyAlignment="1">
      <alignment horizontal="center" vertical="center" shrinkToFit="1"/>
    </xf>
    <xf numFmtId="0" fontId="8" fillId="2" borderId="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24" fillId="6" borderId="3" xfId="0" applyFont="1" applyFill="1" applyBorder="1" applyAlignment="1">
      <alignment horizontal="center" vertical="center"/>
    </xf>
    <xf numFmtId="0" fontId="24" fillId="6" borderId="25" xfId="0" applyFont="1" applyFill="1" applyBorder="1" applyAlignment="1">
      <alignment horizontal="center" vertical="center"/>
    </xf>
    <xf numFmtId="0" fontId="24" fillId="6" borderId="4" xfId="0" applyFont="1" applyFill="1" applyBorder="1" applyAlignment="1">
      <alignment horizontal="center" vertical="center"/>
    </xf>
    <xf numFmtId="0" fontId="24" fillId="6" borderId="8" xfId="0" applyFont="1" applyFill="1" applyBorder="1" applyAlignment="1">
      <alignment horizontal="center" vertical="center" shrinkToFit="1"/>
    </xf>
    <xf numFmtId="0" fontId="24" fillId="6" borderId="29" xfId="0" applyFont="1" applyFill="1" applyBorder="1" applyAlignment="1">
      <alignment horizontal="center" vertical="center" shrinkToFit="1"/>
    </xf>
    <xf numFmtId="0" fontId="24" fillId="6" borderId="0" xfId="0" applyFont="1" applyFill="1" applyAlignment="1">
      <alignment horizontal="center" vertical="center" shrinkToFit="1"/>
    </xf>
    <xf numFmtId="0" fontId="24" fillId="6" borderId="34" xfId="0" applyFont="1" applyFill="1" applyBorder="1" applyAlignment="1">
      <alignment horizontal="center" vertical="center" shrinkToFit="1"/>
    </xf>
    <xf numFmtId="0" fontId="24" fillId="6" borderId="10" xfId="0" applyFont="1" applyFill="1" applyBorder="1" applyAlignment="1">
      <alignment horizontal="center" vertical="center" shrinkToFit="1"/>
    </xf>
    <xf numFmtId="0" fontId="24" fillId="6" borderId="37" xfId="0" applyFont="1" applyFill="1" applyBorder="1" applyAlignment="1">
      <alignment horizontal="center" vertical="center" shrinkToFit="1"/>
    </xf>
    <xf numFmtId="0" fontId="8" fillId="2" borderId="3"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0" xfId="0" applyFont="1" applyFill="1" applyAlignment="1">
      <alignment horizontal="center" vertical="center"/>
    </xf>
    <xf numFmtId="0" fontId="8" fillId="2" borderId="34"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38" xfId="0" applyFont="1" applyFill="1" applyBorder="1" applyAlignment="1">
      <alignment horizontal="center" vertical="center"/>
    </xf>
    <xf numFmtId="0" fontId="8" fillId="2" borderId="39" xfId="0" applyFont="1" applyFill="1" applyBorder="1" applyAlignment="1">
      <alignment horizontal="center" vertical="center"/>
    </xf>
    <xf numFmtId="49" fontId="24" fillId="6" borderId="16" xfId="0" applyNumberFormat="1" applyFont="1" applyFill="1" applyBorder="1" applyAlignment="1">
      <alignment horizontal="center" vertical="center"/>
    </xf>
    <xf numFmtId="49" fontId="24" fillId="6" borderId="17" xfId="0" applyNumberFormat="1" applyFont="1" applyFill="1" applyBorder="1" applyAlignment="1">
      <alignment horizontal="center" vertical="center"/>
    </xf>
    <xf numFmtId="49" fontId="24" fillId="6" borderId="18" xfId="0" applyNumberFormat="1" applyFont="1" applyFill="1" applyBorder="1" applyAlignment="1">
      <alignment horizontal="center" vertical="center"/>
    </xf>
    <xf numFmtId="49" fontId="24" fillId="6" borderId="19" xfId="0" applyNumberFormat="1" applyFont="1" applyFill="1" applyBorder="1" applyAlignment="1">
      <alignment horizontal="center" vertical="center"/>
    </xf>
    <xf numFmtId="49" fontId="24" fillId="6" borderId="20" xfId="0" applyNumberFormat="1" applyFont="1" applyFill="1" applyBorder="1" applyAlignment="1">
      <alignment horizontal="center" vertical="center"/>
    </xf>
    <xf numFmtId="49" fontId="24" fillId="6" borderId="21" xfId="0" applyNumberFormat="1" applyFont="1" applyFill="1" applyBorder="1" applyAlignment="1">
      <alignment horizontal="center" vertical="center"/>
    </xf>
    <xf numFmtId="0" fontId="24" fillId="6" borderId="20" xfId="0" applyFont="1" applyFill="1" applyBorder="1" applyAlignment="1">
      <alignment horizontal="center" vertical="center" shrinkToFit="1"/>
    </xf>
    <xf numFmtId="0" fontId="24" fillId="6" borderId="21" xfId="0" applyFont="1" applyFill="1" applyBorder="1" applyAlignment="1">
      <alignment horizontal="center" vertical="center" shrinkToFit="1"/>
    </xf>
    <xf numFmtId="0" fontId="24" fillId="6" borderId="17" xfId="0" applyFont="1" applyFill="1" applyBorder="1" applyAlignment="1">
      <alignment horizontal="center" vertical="center" shrinkToFit="1"/>
    </xf>
    <xf numFmtId="0" fontId="24" fillId="6" borderId="18" xfId="0" applyFont="1" applyFill="1" applyBorder="1" applyAlignment="1">
      <alignment horizontal="center" vertical="center" shrinkToFit="1"/>
    </xf>
    <xf numFmtId="49" fontId="24" fillId="6" borderId="20" xfId="0" applyNumberFormat="1" applyFont="1" applyFill="1" applyBorder="1" applyAlignment="1">
      <alignment horizontal="center" vertical="center" shrinkToFit="1"/>
    </xf>
    <xf numFmtId="49" fontId="24" fillId="6" borderId="21" xfId="0" applyNumberFormat="1" applyFont="1" applyFill="1" applyBorder="1" applyAlignment="1">
      <alignment horizontal="center" vertical="center" shrinkToFit="1"/>
    </xf>
    <xf numFmtId="0" fontId="8" fillId="2" borderId="30"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23"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0"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49" fontId="24" fillId="6" borderId="19" xfId="0" applyNumberFormat="1" applyFont="1" applyFill="1" applyBorder="1" applyAlignment="1">
      <alignment horizontal="center" vertical="center" shrinkToFit="1"/>
    </xf>
    <xf numFmtId="49" fontId="24" fillId="6" borderId="22" xfId="0" applyNumberFormat="1" applyFont="1" applyFill="1" applyBorder="1" applyAlignment="1">
      <alignment horizontal="center" vertical="center" shrinkToFit="1"/>
    </xf>
    <xf numFmtId="49" fontId="24" fillId="6" borderId="23" xfId="0" applyNumberFormat="1" applyFont="1" applyFill="1" applyBorder="1" applyAlignment="1">
      <alignment horizontal="center" vertical="center" shrinkToFit="1"/>
    </xf>
    <xf numFmtId="49" fontId="24" fillId="6" borderId="24" xfId="0" applyNumberFormat="1" applyFont="1" applyFill="1" applyBorder="1" applyAlignment="1">
      <alignment horizontal="center" vertical="center" shrinkToFit="1"/>
    </xf>
    <xf numFmtId="0" fontId="24" fillId="6" borderId="23" xfId="0" applyFont="1" applyFill="1" applyBorder="1" applyAlignment="1">
      <alignment horizontal="center" vertical="center" shrinkToFit="1"/>
    </xf>
    <xf numFmtId="0" fontId="24" fillId="6" borderId="24" xfId="0" applyFont="1" applyFill="1" applyBorder="1" applyAlignment="1">
      <alignment horizontal="center" vertical="center" shrinkToFit="1"/>
    </xf>
    <xf numFmtId="49" fontId="24" fillId="6" borderId="7" xfId="0" applyNumberFormat="1" applyFont="1" applyFill="1" applyBorder="1" applyAlignment="1">
      <alignment horizontal="center" vertical="center"/>
    </xf>
    <xf numFmtId="49" fontId="24" fillId="6" borderId="8" xfId="0" applyNumberFormat="1" applyFont="1" applyFill="1" applyBorder="1" applyAlignment="1">
      <alignment horizontal="center" vertical="center"/>
    </xf>
    <xf numFmtId="49" fontId="24" fillId="6" borderId="12" xfId="0" applyNumberFormat="1" applyFont="1" applyFill="1" applyBorder="1" applyAlignment="1">
      <alignment horizontal="center" vertical="center"/>
    </xf>
    <xf numFmtId="49" fontId="24" fillId="6" borderId="14" xfId="0" applyNumberFormat="1" applyFont="1" applyFill="1" applyBorder="1" applyAlignment="1">
      <alignment horizontal="center" vertical="center"/>
    </xf>
    <xf numFmtId="49" fontId="24" fillId="6" borderId="0" xfId="0" applyNumberFormat="1" applyFont="1" applyFill="1" applyAlignment="1">
      <alignment horizontal="center" vertical="center"/>
    </xf>
    <xf numFmtId="49" fontId="24" fillId="6" borderId="15" xfId="0" applyNumberFormat="1" applyFont="1" applyFill="1" applyBorder="1" applyAlignment="1">
      <alignment horizontal="center" vertical="center"/>
    </xf>
    <xf numFmtId="49" fontId="24" fillId="6" borderId="11" xfId="0" applyNumberFormat="1" applyFont="1" applyFill="1" applyBorder="1" applyAlignment="1">
      <alignment horizontal="center" vertical="center"/>
    </xf>
    <xf numFmtId="49" fontId="24" fillId="6" borderId="10" xfId="0" applyNumberFormat="1" applyFont="1" applyFill="1" applyBorder="1" applyAlignment="1">
      <alignment horizontal="center" vertical="center"/>
    </xf>
    <xf numFmtId="49" fontId="24" fillId="6" borderId="13" xfId="0" applyNumberFormat="1" applyFont="1" applyFill="1" applyBorder="1" applyAlignment="1">
      <alignment horizontal="center" vertical="center"/>
    </xf>
    <xf numFmtId="49" fontId="24" fillId="8" borderId="16" xfId="0" applyNumberFormat="1" applyFont="1" applyFill="1" applyBorder="1" applyAlignment="1">
      <alignment horizontal="center" vertical="center" shrinkToFit="1"/>
    </xf>
    <xf numFmtId="49" fontId="24" fillId="8" borderId="17" xfId="0" applyNumberFormat="1" applyFont="1" applyFill="1" applyBorder="1" applyAlignment="1">
      <alignment horizontal="center" vertical="center" shrinkToFit="1"/>
    </xf>
    <xf numFmtId="49" fontId="24" fillId="8" borderId="18" xfId="0" applyNumberFormat="1" applyFont="1" applyFill="1" applyBorder="1" applyAlignment="1">
      <alignment horizontal="center" vertical="center" shrinkToFit="1"/>
    </xf>
    <xf numFmtId="49" fontId="24" fillId="8" borderId="19" xfId="0" applyNumberFormat="1" applyFont="1" applyFill="1" applyBorder="1" applyAlignment="1">
      <alignment horizontal="center" vertical="center" shrinkToFit="1"/>
    </xf>
    <xf numFmtId="49" fontId="24" fillId="8" borderId="20" xfId="0" applyNumberFormat="1" applyFont="1" applyFill="1" applyBorder="1" applyAlignment="1">
      <alignment horizontal="center" vertical="center" shrinkToFit="1"/>
    </xf>
    <xf numFmtId="49" fontId="24" fillId="8" borderId="21" xfId="0" applyNumberFormat="1" applyFont="1" applyFill="1" applyBorder="1" applyAlignment="1">
      <alignment horizontal="center" vertical="center" shrinkToFit="1"/>
    </xf>
    <xf numFmtId="0" fontId="24" fillId="8" borderId="19" xfId="0" applyFont="1" applyFill="1" applyBorder="1" applyAlignment="1">
      <alignment horizontal="center" vertical="center" shrinkToFit="1"/>
    </xf>
    <xf numFmtId="0" fontId="24" fillId="8" borderId="20" xfId="0" applyFont="1" applyFill="1" applyBorder="1" applyAlignment="1">
      <alignment horizontal="center" vertical="center" shrinkToFit="1"/>
    </xf>
    <xf numFmtId="0" fontId="24" fillId="8" borderId="21" xfId="0" applyFont="1" applyFill="1" applyBorder="1" applyAlignment="1">
      <alignment horizontal="center" vertical="center" shrinkToFit="1"/>
    </xf>
    <xf numFmtId="0" fontId="24" fillId="8" borderId="22" xfId="0" applyFont="1" applyFill="1" applyBorder="1" applyAlignment="1">
      <alignment horizontal="center" vertical="center" shrinkToFit="1"/>
    </xf>
    <xf numFmtId="0" fontId="24" fillId="8" borderId="23" xfId="0" applyFont="1" applyFill="1" applyBorder="1" applyAlignment="1">
      <alignment horizontal="center" vertical="center" shrinkToFit="1"/>
    </xf>
    <xf numFmtId="0" fontId="24" fillId="8" borderId="24" xfId="0" applyFont="1" applyFill="1" applyBorder="1" applyAlignment="1">
      <alignment horizontal="center" vertical="center" shrinkToFit="1"/>
    </xf>
    <xf numFmtId="0" fontId="8" fillId="2" borderId="16"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11" borderId="3" xfId="0" applyFont="1" applyFill="1" applyBorder="1" applyAlignment="1">
      <alignment horizontal="left" vertical="center"/>
    </xf>
    <xf numFmtId="0" fontId="8" fillId="11" borderId="4" xfId="0" applyFont="1" applyFill="1" applyBorder="1" applyAlignment="1">
      <alignment horizontal="left" vertical="center"/>
    </xf>
    <xf numFmtId="0" fontId="8" fillId="11" borderId="25" xfId="0" applyFont="1" applyFill="1" applyBorder="1" applyAlignment="1">
      <alignment horizontal="left" vertical="center"/>
    </xf>
    <xf numFmtId="0" fontId="8" fillId="11" borderId="53" xfId="0" applyFont="1" applyFill="1" applyBorder="1" applyAlignment="1">
      <alignment horizontal="left" vertical="top" wrapText="1"/>
    </xf>
    <xf numFmtId="0" fontId="8" fillId="11" borderId="43" xfId="0" applyFont="1" applyFill="1" applyBorder="1" applyAlignment="1">
      <alignment horizontal="left" vertical="top"/>
    </xf>
    <xf numFmtId="0" fontId="8" fillId="11" borderId="52" xfId="0" applyFont="1" applyFill="1" applyBorder="1" applyAlignment="1">
      <alignment horizontal="left" vertical="top"/>
    </xf>
    <xf numFmtId="0" fontId="21" fillId="11" borderId="52" xfId="0" applyFont="1" applyFill="1" applyBorder="1" applyAlignment="1">
      <alignment horizontal="center" vertical="center"/>
    </xf>
    <xf numFmtId="49" fontId="24" fillId="8" borderId="7" xfId="0" applyNumberFormat="1" applyFont="1" applyFill="1" applyBorder="1" applyAlignment="1">
      <alignment horizontal="center" vertical="center"/>
    </xf>
    <xf numFmtId="49" fontId="24" fillId="8" borderId="8" xfId="0" applyNumberFormat="1" applyFont="1" applyFill="1" applyBorder="1" applyAlignment="1">
      <alignment horizontal="center" vertical="center"/>
    </xf>
    <xf numFmtId="49" fontId="24" fillId="8" borderId="12" xfId="0" applyNumberFormat="1" applyFont="1" applyFill="1" applyBorder="1" applyAlignment="1">
      <alignment horizontal="center" vertical="center"/>
    </xf>
    <xf numFmtId="49" fontId="24" fillId="8" borderId="14" xfId="0" applyNumberFormat="1" applyFont="1" applyFill="1" applyBorder="1" applyAlignment="1">
      <alignment horizontal="center" vertical="center"/>
    </xf>
    <xf numFmtId="49" fontId="24" fillId="8" borderId="0" xfId="0" applyNumberFormat="1" applyFont="1" applyFill="1" applyAlignment="1">
      <alignment horizontal="center" vertical="center"/>
    </xf>
    <xf numFmtId="49" fontId="24" fillId="8" borderId="15" xfId="0" applyNumberFormat="1" applyFont="1" applyFill="1" applyBorder="1" applyAlignment="1">
      <alignment horizontal="center" vertical="center"/>
    </xf>
    <xf numFmtId="49" fontId="24" fillId="8" borderId="11" xfId="0" applyNumberFormat="1" applyFont="1" applyFill="1" applyBorder="1" applyAlignment="1">
      <alignment horizontal="center" vertical="center"/>
    </xf>
    <xf numFmtId="49" fontId="24" fillId="8" borderId="10" xfId="0" applyNumberFormat="1" applyFont="1" applyFill="1" applyBorder="1" applyAlignment="1">
      <alignment horizontal="center" vertical="center"/>
    </xf>
    <xf numFmtId="49" fontId="24" fillId="8" borderId="13" xfId="0" applyNumberFormat="1" applyFont="1" applyFill="1" applyBorder="1" applyAlignment="1">
      <alignment horizontal="center" vertical="center"/>
    </xf>
    <xf numFmtId="0" fontId="24" fillId="6" borderId="19" xfId="0" applyFont="1" applyFill="1" applyBorder="1" applyAlignment="1">
      <alignment horizontal="center" vertical="center" shrinkToFit="1"/>
    </xf>
    <xf numFmtId="0" fontId="24" fillId="6" borderId="22" xfId="0" applyFont="1" applyFill="1" applyBorder="1" applyAlignment="1">
      <alignment horizontal="center" vertical="center" shrinkToFit="1"/>
    </xf>
    <xf numFmtId="0" fontId="24" fillId="6" borderId="16" xfId="0" applyFont="1" applyFill="1" applyBorder="1" applyAlignment="1">
      <alignment horizontal="center" vertical="center" shrinkToFit="1"/>
    </xf>
    <xf numFmtId="0" fontId="24" fillId="8" borderId="17" xfId="0" applyFont="1" applyFill="1" applyBorder="1" applyAlignment="1">
      <alignment horizontal="center" vertical="center" shrinkToFit="1"/>
    </xf>
    <xf numFmtId="0" fontId="24" fillId="8" borderId="18" xfId="0" applyFont="1" applyFill="1" applyBorder="1" applyAlignment="1">
      <alignment horizontal="center" vertical="center" shrinkToFit="1"/>
    </xf>
    <xf numFmtId="0" fontId="29" fillId="11" borderId="41" xfId="0" applyFont="1" applyFill="1" applyBorder="1" applyAlignment="1">
      <alignment horizontal="left" vertical="center"/>
    </xf>
    <xf numFmtId="0" fontId="29" fillId="11" borderId="43" xfId="0" applyFont="1" applyFill="1" applyBorder="1" applyAlignment="1">
      <alignment horizontal="left" vertical="center"/>
    </xf>
    <xf numFmtId="0" fontId="29" fillId="11" borderId="53" xfId="0" applyFont="1" applyFill="1" applyBorder="1" applyAlignment="1">
      <alignment horizontal="left" vertical="top" wrapText="1"/>
    </xf>
    <xf numFmtId="0" fontId="29" fillId="11" borderId="43" xfId="0" applyFont="1" applyFill="1" applyBorder="1" applyAlignment="1">
      <alignment horizontal="left" vertical="top"/>
    </xf>
    <xf numFmtId="0" fontId="29" fillId="11" borderId="52" xfId="0" applyFont="1" applyFill="1" applyBorder="1" applyAlignment="1">
      <alignment horizontal="left" vertical="top"/>
    </xf>
    <xf numFmtId="49" fontId="24" fillId="6" borderId="16" xfId="0" applyNumberFormat="1" applyFont="1" applyFill="1" applyBorder="1" applyAlignment="1">
      <alignment horizontal="center" vertical="center" shrinkToFit="1"/>
    </xf>
    <xf numFmtId="49" fontId="24" fillId="6" borderId="17" xfId="0" applyNumberFormat="1" applyFont="1" applyFill="1" applyBorder="1" applyAlignment="1">
      <alignment horizontal="center" vertical="center" shrinkToFit="1"/>
    </xf>
    <xf numFmtId="49" fontId="24" fillId="6" borderId="18" xfId="0" applyNumberFormat="1" applyFont="1" applyFill="1" applyBorder="1" applyAlignment="1">
      <alignment horizontal="center" vertical="center" shrinkToFit="1"/>
    </xf>
    <xf numFmtId="0" fontId="29" fillId="11" borderId="3" xfId="0" applyFont="1" applyFill="1" applyBorder="1" applyAlignment="1">
      <alignment horizontal="left" vertical="center"/>
    </xf>
    <xf numFmtId="0" fontId="24" fillId="6" borderId="0" xfId="0" applyFont="1" applyFill="1">
      <alignment vertical="center"/>
    </xf>
    <xf numFmtId="0" fontId="18" fillId="9" borderId="17" xfId="0" applyFont="1" applyFill="1" applyBorder="1" applyAlignment="1" applyProtection="1">
      <alignment horizontal="center" vertical="center" shrinkToFit="1"/>
      <protection locked="0"/>
    </xf>
    <xf numFmtId="0" fontId="18" fillId="9" borderId="18" xfId="0" applyFont="1" applyFill="1" applyBorder="1" applyAlignment="1" applyProtection="1">
      <alignment horizontal="center" vertical="center" shrinkToFit="1"/>
      <protection locked="0"/>
    </xf>
    <xf numFmtId="0" fontId="18" fillId="9" borderId="23" xfId="0" applyFont="1" applyFill="1" applyBorder="1" applyAlignment="1" applyProtection="1">
      <alignment horizontal="center" vertical="center" shrinkToFit="1"/>
      <protection locked="0"/>
    </xf>
    <xf numFmtId="0" fontId="18" fillId="9" borderId="24" xfId="0" applyFont="1" applyFill="1" applyBorder="1" applyAlignment="1" applyProtection="1">
      <alignment horizontal="center" vertical="center" shrinkToFit="1"/>
      <protection locked="0"/>
    </xf>
    <xf numFmtId="49" fontId="18" fillId="9" borderId="16" xfId="0" applyNumberFormat="1" applyFont="1" applyFill="1" applyBorder="1" applyAlignment="1" applyProtection="1">
      <alignment horizontal="center" vertical="center" shrinkToFit="1"/>
      <protection locked="0"/>
    </xf>
    <xf numFmtId="49" fontId="18" fillId="9" borderId="17" xfId="0" applyNumberFormat="1" applyFont="1" applyFill="1" applyBorder="1" applyAlignment="1" applyProtection="1">
      <alignment horizontal="center" vertical="center" shrinkToFit="1"/>
      <protection locked="0"/>
    </xf>
    <xf numFmtId="49" fontId="18" fillId="9" borderId="18" xfId="0" applyNumberFormat="1" applyFont="1" applyFill="1" applyBorder="1" applyAlignment="1" applyProtection="1">
      <alignment horizontal="center" vertical="center" shrinkToFit="1"/>
      <protection locked="0"/>
    </xf>
    <xf numFmtId="49" fontId="18" fillId="9" borderId="19" xfId="0" applyNumberFormat="1" applyFont="1" applyFill="1" applyBorder="1" applyAlignment="1" applyProtection="1">
      <alignment horizontal="center" vertical="center" shrinkToFit="1"/>
      <protection locked="0"/>
    </xf>
    <xf numFmtId="49" fontId="18" fillId="9" borderId="20" xfId="0" applyNumberFormat="1" applyFont="1" applyFill="1" applyBorder="1" applyAlignment="1" applyProtection="1">
      <alignment horizontal="center" vertical="center" shrinkToFit="1"/>
      <protection locked="0"/>
    </xf>
    <xf numFmtId="49" fontId="18" fillId="9" borderId="21" xfId="0" applyNumberFormat="1" applyFont="1" applyFill="1" applyBorder="1" applyAlignment="1" applyProtection="1">
      <alignment horizontal="center" vertical="center" shrinkToFit="1"/>
      <protection locked="0"/>
    </xf>
    <xf numFmtId="49" fontId="18" fillId="9" borderId="7" xfId="0" applyNumberFormat="1" applyFont="1" applyFill="1" applyBorder="1" applyAlignment="1" applyProtection="1">
      <alignment horizontal="center" vertical="center"/>
      <protection locked="0"/>
    </xf>
    <xf numFmtId="49" fontId="18" fillId="9" borderId="8" xfId="0" applyNumberFormat="1" applyFont="1" applyFill="1" applyBorder="1" applyAlignment="1" applyProtection="1">
      <alignment horizontal="center" vertical="center"/>
      <protection locked="0"/>
    </xf>
    <xf numFmtId="49" fontId="18" fillId="9" borderId="12" xfId="0" applyNumberFormat="1" applyFont="1" applyFill="1" applyBorder="1" applyAlignment="1" applyProtection="1">
      <alignment horizontal="center" vertical="center"/>
      <protection locked="0"/>
    </xf>
    <xf numFmtId="49" fontId="18" fillId="9" borderId="14" xfId="0" applyNumberFormat="1" applyFont="1" applyFill="1" applyBorder="1" applyAlignment="1" applyProtection="1">
      <alignment horizontal="center" vertical="center"/>
      <protection locked="0"/>
    </xf>
    <xf numFmtId="49" fontId="18" fillId="9" borderId="0" xfId="0" applyNumberFormat="1" applyFont="1" applyFill="1" applyAlignment="1" applyProtection="1">
      <alignment horizontal="center" vertical="center"/>
      <protection locked="0"/>
    </xf>
    <xf numFmtId="49" fontId="18" fillId="9" borderId="15" xfId="0" applyNumberFormat="1" applyFont="1" applyFill="1" applyBorder="1" applyAlignment="1" applyProtection="1">
      <alignment horizontal="center" vertical="center"/>
      <protection locked="0"/>
    </xf>
    <xf numFmtId="49" fontId="18" fillId="9" borderId="11" xfId="0" applyNumberFormat="1" applyFont="1" applyFill="1" applyBorder="1" applyAlignment="1" applyProtection="1">
      <alignment horizontal="center" vertical="center"/>
      <protection locked="0"/>
    </xf>
    <xf numFmtId="49" fontId="18" fillId="9" borderId="10" xfId="0" applyNumberFormat="1" applyFont="1" applyFill="1" applyBorder="1" applyAlignment="1" applyProtection="1">
      <alignment horizontal="center" vertical="center"/>
      <protection locked="0"/>
    </xf>
    <xf numFmtId="49" fontId="18" fillId="9" borderId="13" xfId="0" applyNumberFormat="1" applyFont="1" applyFill="1" applyBorder="1" applyAlignment="1" applyProtection="1">
      <alignment horizontal="center" vertical="center"/>
      <protection locked="0"/>
    </xf>
    <xf numFmtId="0" fontId="18" fillId="9" borderId="20" xfId="0" applyFont="1" applyFill="1" applyBorder="1" applyAlignment="1" applyProtection="1">
      <alignment horizontal="center" vertical="center" shrinkToFit="1"/>
      <protection locked="0"/>
    </xf>
    <xf numFmtId="0" fontId="18" fillId="9" borderId="21" xfId="0" applyFont="1" applyFill="1" applyBorder="1" applyAlignment="1" applyProtection="1">
      <alignment horizontal="center" vertical="center" shrinkToFit="1"/>
      <protection locked="0"/>
    </xf>
    <xf numFmtId="0" fontId="29" fillId="11" borderId="3" xfId="0" applyFont="1" applyFill="1" applyBorder="1" applyAlignment="1">
      <alignment horizontal="left" vertical="center" wrapText="1"/>
    </xf>
    <xf numFmtId="0" fontId="29" fillId="11" borderId="25" xfId="0" applyFont="1" applyFill="1" applyBorder="1" applyAlignment="1">
      <alignment horizontal="left" vertical="center" wrapText="1"/>
    </xf>
    <xf numFmtId="0" fontId="18" fillId="9" borderId="60" xfId="0" applyFont="1" applyFill="1" applyBorder="1" applyAlignment="1" applyProtection="1">
      <alignment horizontal="center" vertical="center" shrinkToFit="1"/>
      <protection locked="0"/>
    </xf>
    <xf numFmtId="0" fontId="18" fillId="9" borderId="61" xfId="0" applyFont="1" applyFill="1" applyBorder="1" applyAlignment="1" applyProtection="1">
      <alignment horizontal="center" vertical="center" shrinkToFit="1"/>
      <protection locked="0"/>
    </xf>
    <xf numFmtId="0" fontId="18" fillId="9" borderId="62" xfId="0" applyFont="1" applyFill="1" applyBorder="1" applyAlignment="1" applyProtection="1">
      <alignment horizontal="center" vertical="center" shrinkToFit="1"/>
      <protection locked="0"/>
    </xf>
    <xf numFmtId="0" fontId="18" fillId="9" borderId="11" xfId="0" applyFont="1" applyFill="1" applyBorder="1" applyAlignment="1" applyProtection="1">
      <alignment horizontal="center" vertical="center" shrinkToFit="1"/>
      <protection locked="0"/>
    </xf>
    <xf numFmtId="0" fontId="18" fillId="9" borderId="10" xfId="0" applyFont="1" applyFill="1" applyBorder="1" applyAlignment="1" applyProtection="1">
      <alignment horizontal="center" vertical="center" shrinkToFit="1"/>
      <protection locked="0"/>
    </xf>
    <xf numFmtId="0" fontId="18" fillId="9" borderId="13" xfId="0" applyFont="1" applyFill="1" applyBorder="1" applyAlignment="1" applyProtection="1">
      <alignment horizontal="center" vertical="center" shrinkToFit="1"/>
      <protection locked="0"/>
    </xf>
    <xf numFmtId="0" fontId="32" fillId="3" borderId="0" xfId="0" applyFont="1" applyFill="1" applyAlignment="1">
      <alignment horizontal="center" vertical="center"/>
    </xf>
  </cellXfs>
  <cellStyles count="9">
    <cellStyle name="パーセント" xfId="8" builtinId="5"/>
    <cellStyle name="パーセント 2" xfId="4" xr:uid="{00000000-0005-0000-0000-000001000000}"/>
    <cellStyle name="ハイパーリンク" xfId="7" builtinId="8"/>
    <cellStyle name="桁区切り" xfId="1" builtinId="6"/>
    <cellStyle name="桁区切り 2" xfId="3" xr:uid="{00000000-0005-0000-0000-000004000000}"/>
    <cellStyle name="桁区切り 3" xfId="6" xr:uid="{00000000-0005-0000-0000-000005000000}"/>
    <cellStyle name="標準" xfId="0" builtinId="0"/>
    <cellStyle name="標準 2" xfId="2" xr:uid="{00000000-0005-0000-0000-000007000000}"/>
    <cellStyle name="標準 3" xfId="5" xr:uid="{00000000-0005-0000-0000-000008000000}"/>
  </cellStyles>
  <dxfs count="122">
    <dxf>
      <fill>
        <gradientFill degree="90">
          <stop position="0">
            <color rgb="FFFFFFEB"/>
          </stop>
          <stop position="1">
            <color rgb="FFFFFFEB"/>
          </stop>
        </gradientFill>
      </fill>
    </dxf>
    <dxf>
      <fill>
        <gradientFill degree="90">
          <stop position="0">
            <color rgb="FFFFFFEB"/>
          </stop>
          <stop position="1">
            <color rgb="FFFFFFEB"/>
          </stop>
        </gradientFill>
      </fill>
    </dxf>
    <dxf>
      <fill>
        <gradientFill degree="90">
          <stop position="0">
            <color rgb="FFFFFFEB"/>
          </stop>
          <stop position="1">
            <color rgb="FFFFFFEB"/>
          </stop>
        </gradientFill>
      </fill>
    </dxf>
    <dxf>
      <fill>
        <gradientFill degree="90">
          <stop position="0">
            <color rgb="FFFFFFEB"/>
          </stop>
          <stop position="1">
            <color rgb="FFFFFFEB"/>
          </stop>
        </gradient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gradientFill degree="90">
          <stop position="0">
            <color rgb="FFFFFFEB"/>
          </stop>
          <stop position="1">
            <color rgb="FFFFFFEB"/>
          </stop>
        </gradientFill>
      </fill>
    </dxf>
    <dxf>
      <fill>
        <gradientFill degree="90">
          <stop position="0">
            <color rgb="FFFFFFEB"/>
          </stop>
          <stop position="1">
            <color rgb="FFFFFFEB"/>
          </stop>
        </gradientFill>
      </fill>
    </dxf>
    <dxf>
      <fill>
        <gradientFill degree="90">
          <stop position="0">
            <color rgb="FFFFFFEB"/>
          </stop>
          <stop position="1">
            <color rgb="FFFFFFEB"/>
          </stop>
        </gradientFill>
      </fill>
    </dxf>
    <dxf>
      <fill>
        <patternFill patternType="mediumGray">
          <bgColor theme="0"/>
        </patternFill>
      </fill>
    </dxf>
    <dxf>
      <fill>
        <patternFill patternType="mediumGray">
          <bgColor theme="0"/>
        </patternFill>
      </fill>
    </dxf>
    <dxf>
      <fill>
        <patternFill patternType="mediumGray">
          <bgColor theme="0"/>
        </patternFill>
      </fill>
    </dxf>
    <dxf>
      <fill>
        <patternFill patternType="mediumGray">
          <bgColor theme="0"/>
        </patternFill>
      </fill>
    </dxf>
    <dxf>
      <fill>
        <gradientFill degree="90">
          <stop position="0">
            <color rgb="FFFFFFEB"/>
          </stop>
          <stop position="1">
            <color rgb="FFFFFFEB"/>
          </stop>
        </gradientFill>
      </fill>
    </dxf>
    <dxf>
      <fill>
        <patternFill>
          <bgColor rgb="FFFFFFEB"/>
        </patternFill>
      </fill>
    </dxf>
    <dxf>
      <fill>
        <patternFill patternType="mediumGray">
          <bgColor theme="0"/>
        </patternFill>
      </fill>
    </dxf>
    <dxf>
      <fill>
        <patternFill>
          <bgColor rgb="FFFFFFEB"/>
        </patternFill>
      </fill>
    </dxf>
    <dxf>
      <fill>
        <gradientFill degree="90">
          <stop position="0">
            <color rgb="FFFFFFEB"/>
          </stop>
          <stop position="1">
            <color rgb="FFFFFFEB"/>
          </stop>
        </gradientFill>
      </fill>
    </dxf>
    <dxf>
      <fill>
        <patternFill patternType="mediumGray">
          <bgColor theme="0"/>
        </patternFill>
      </fill>
    </dxf>
    <dxf>
      <fill>
        <patternFill>
          <bgColor rgb="FFFFFFEB"/>
        </patternFill>
      </fill>
    </dxf>
    <dxf>
      <fill>
        <patternFill patternType="mediumGray">
          <bgColor theme="0"/>
        </patternFill>
      </fill>
    </dxf>
    <dxf>
      <fill>
        <patternFill>
          <bgColor rgb="FFFFFFEB"/>
        </patternFill>
      </fill>
    </dxf>
    <dxf>
      <font>
        <color theme="0"/>
      </font>
    </dxf>
    <dxf>
      <fill>
        <gradientFill degree="90">
          <stop position="0">
            <color rgb="FFFFFFEB"/>
          </stop>
          <stop position="1">
            <color rgb="FFFFFFEB"/>
          </stop>
        </gradientFill>
      </fill>
    </dxf>
    <dxf>
      <fill>
        <patternFill patternType="mediumGray">
          <bgColor theme="0"/>
        </patternFill>
      </fill>
    </dxf>
    <dxf>
      <fill>
        <gradientFill degree="90">
          <stop position="0">
            <color rgb="FFFFFFEB"/>
          </stop>
          <stop position="1">
            <color rgb="FFFFFFEB"/>
          </stop>
        </gradientFill>
      </fill>
    </dxf>
    <dxf>
      <fill>
        <gradientFill degree="90">
          <stop position="0">
            <color rgb="FFFFFFEB"/>
          </stop>
          <stop position="1">
            <color rgb="FFFFFFEB"/>
          </stop>
        </gradientFill>
      </fill>
    </dxf>
    <dxf>
      <fill>
        <gradientFill degree="90">
          <stop position="0">
            <color rgb="FFFFFFEB"/>
          </stop>
          <stop position="1">
            <color rgb="FFFFFFEB"/>
          </stop>
        </gradientFill>
      </fill>
    </dxf>
    <dxf>
      <fill>
        <patternFill>
          <bgColor rgb="FFFFFFEB"/>
        </patternFill>
      </fill>
    </dxf>
    <dxf>
      <fill>
        <patternFill>
          <bgColor rgb="FFFFFFEB"/>
        </patternFill>
      </fill>
    </dxf>
    <dxf>
      <fill>
        <patternFill>
          <bgColor rgb="FFFFFFEB"/>
        </patternFill>
      </fill>
    </dxf>
    <dxf>
      <fill>
        <gradientFill degree="90">
          <stop position="0">
            <color rgb="FFFFFFEB"/>
          </stop>
          <stop position="1">
            <color rgb="FFFFFFEB"/>
          </stop>
        </gradientFill>
      </fill>
    </dxf>
  </dxfs>
  <tableStyles count="0" defaultTableStyle="TableStyleMedium2" defaultPivotStyle="PivotStyleLight16"/>
  <colors>
    <mruColors>
      <color rgb="FFD9D9D9"/>
      <color rgb="FFFFFFEB"/>
      <color rgb="FFFFFFCD"/>
      <color rgb="FFFFFFCC"/>
      <color rgb="FFFFFFFF"/>
      <color rgb="FFFFFFFB"/>
      <color rgb="FFFFCCCC"/>
      <color rgb="FFFFFFC1"/>
      <color rgb="FFFFFFD1"/>
      <color rgb="FFFFFF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82830</xdr:colOff>
      <xdr:row>0</xdr:row>
      <xdr:rowOff>91113</xdr:rowOff>
    </xdr:from>
    <xdr:to>
      <xdr:col>11</xdr:col>
      <xdr:colOff>0</xdr:colOff>
      <xdr:row>0</xdr:row>
      <xdr:rowOff>506072</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82830" y="91113"/>
          <a:ext cx="6965670" cy="414959"/>
          <a:chOff x="9386454" y="5784273"/>
          <a:chExt cx="11776365" cy="588819"/>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600" b="1"/>
              <a:t>　　　　　　　のセルの値は自動入力となっていますので編集不要です。</a:t>
            </a:r>
          </a:p>
        </xdr:txBody>
      </xdr:sp>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9611591" y="5836229"/>
            <a:ext cx="1420091" cy="502226"/>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1">
                <a:solidFill>
                  <a:sysClr val="windowText" lastClr="000000"/>
                </a:solidFill>
              </a:rPr>
              <a:t>水色</a:t>
            </a:r>
          </a:p>
        </xdr:txBody>
      </xdr:sp>
    </xdr:grp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73716</xdr:rowOff>
    </xdr:from>
    <xdr:to>
      <xdr:col>5</xdr:col>
      <xdr:colOff>899160</xdr:colOff>
      <xdr:row>0</xdr:row>
      <xdr:rowOff>488675</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0" y="73716"/>
          <a:ext cx="6852285" cy="414959"/>
          <a:chOff x="9386454" y="5784273"/>
          <a:chExt cx="11776365" cy="588819"/>
        </a:xfrm>
      </xdr:grpSpPr>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600" b="1"/>
              <a:t>　　　　　　　のセルの値は自動計算となっていますので編集不要です。</a:t>
            </a:r>
          </a:p>
        </xdr:txBody>
      </xdr:sp>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9611591" y="5836229"/>
            <a:ext cx="1420091" cy="502226"/>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1">
                <a:solidFill>
                  <a:sysClr val="windowText" lastClr="000000"/>
                </a:solidFill>
              </a:rPr>
              <a:t>水色</a:t>
            </a:r>
          </a:p>
        </xdr:txBody>
      </xdr:sp>
    </xdr:grp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264795</xdr:colOff>
      <xdr:row>0</xdr:row>
      <xdr:rowOff>68580</xdr:rowOff>
    </xdr:from>
    <xdr:to>
      <xdr:col>25</xdr:col>
      <xdr:colOff>126720</xdr:colOff>
      <xdr:row>0</xdr:row>
      <xdr:rowOff>483539</xdr:rowOff>
    </xdr:to>
    <xdr:grpSp>
      <xdr:nvGrpSpPr>
        <xdr:cNvPr id="5" name="グループ化 4">
          <a:extLst>
            <a:ext uri="{FF2B5EF4-FFF2-40B4-BE49-F238E27FC236}">
              <a16:creationId xmlns:a16="http://schemas.microsoft.com/office/drawing/2014/main" id="{FBBF04C3-9C4A-4F6A-989A-F7CD5B873A7A}"/>
            </a:ext>
          </a:extLst>
        </xdr:cNvPr>
        <xdr:cNvGrpSpPr/>
      </xdr:nvGrpSpPr>
      <xdr:grpSpPr>
        <a:xfrm>
          <a:off x="567354" y="68580"/>
          <a:ext cx="7123337" cy="414959"/>
          <a:chOff x="9386454" y="5784273"/>
          <a:chExt cx="11776365" cy="588819"/>
        </a:xfrm>
      </xdr:grpSpPr>
      <xdr:sp macro="" textlink="">
        <xdr:nvSpPr>
          <xdr:cNvPr id="6" name="テキスト ボックス 5">
            <a:extLst>
              <a:ext uri="{FF2B5EF4-FFF2-40B4-BE49-F238E27FC236}">
                <a16:creationId xmlns:a16="http://schemas.microsoft.com/office/drawing/2014/main" id="{8DB0E719-1901-1E4E-F4BD-281185E84AF7}"/>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600" b="1"/>
              <a:t>　　　　　　　のセルの値は自動入力となっていますので編集不要です。</a:t>
            </a:r>
          </a:p>
        </xdr:txBody>
      </xdr:sp>
      <xdr:sp macro="" textlink="">
        <xdr:nvSpPr>
          <xdr:cNvPr id="7" name="正方形/長方形 6">
            <a:extLst>
              <a:ext uri="{FF2B5EF4-FFF2-40B4-BE49-F238E27FC236}">
                <a16:creationId xmlns:a16="http://schemas.microsoft.com/office/drawing/2014/main" id="{E6BFA864-023E-3AD6-B738-81DF75504161}"/>
              </a:ext>
            </a:extLst>
          </xdr:cNvPr>
          <xdr:cNvSpPr/>
        </xdr:nvSpPr>
        <xdr:spPr>
          <a:xfrm>
            <a:off x="9611591" y="5836229"/>
            <a:ext cx="1420091" cy="502226"/>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1">
                <a:solidFill>
                  <a:sysClr val="windowText" lastClr="000000"/>
                </a:solidFill>
              </a:rPr>
              <a:t>水色</a:t>
            </a:r>
          </a:p>
        </xdr:txBody>
      </xdr:sp>
    </xdr:grp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xdr:col>
      <xdr:colOff>264795</xdr:colOff>
      <xdr:row>0</xdr:row>
      <xdr:rowOff>66675</xdr:rowOff>
    </xdr:from>
    <xdr:to>
      <xdr:col>27</xdr:col>
      <xdr:colOff>130530</xdr:colOff>
      <xdr:row>0</xdr:row>
      <xdr:rowOff>479729</xdr:rowOff>
    </xdr:to>
    <xdr:grpSp>
      <xdr:nvGrpSpPr>
        <xdr:cNvPr id="2" name="グループ化 1">
          <a:extLst>
            <a:ext uri="{FF2B5EF4-FFF2-40B4-BE49-F238E27FC236}">
              <a16:creationId xmlns:a16="http://schemas.microsoft.com/office/drawing/2014/main" id="{6C94AC76-25EE-430E-98C7-D4AEFBB68914}"/>
            </a:ext>
          </a:extLst>
        </xdr:cNvPr>
        <xdr:cNvGrpSpPr/>
      </xdr:nvGrpSpPr>
      <xdr:grpSpPr>
        <a:xfrm>
          <a:off x="1207770" y="66675"/>
          <a:ext cx="7409535" cy="413054"/>
          <a:chOff x="9386454" y="5784273"/>
          <a:chExt cx="11776365" cy="588819"/>
        </a:xfrm>
      </xdr:grpSpPr>
      <xdr:sp macro="" textlink="">
        <xdr:nvSpPr>
          <xdr:cNvPr id="3" name="テキスト ボックス 2">
            <a:extLst>
              <a:ext uri="{FF2B5EF4-FFF2-40B4-BE49-F238E27FC236}">
                <a16:creationId xmlns:a16="http://schemas.microsoft.com/office/drawing/2014/main" id="{EEB077C6-EE31-C98D-3D9B-BB116151F024}"/>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600" b="1"/>
              <a:t>　　　　　　　のセルの値は自動入力となっていますので編集不要です。</a:t>
            </a:r>
          </a:p>
        </xdr:txBody>
      </xdr:sp>
      <xdr:sp macro="" textlink="">
        <xdr:nvSpPr>
          <xdr:cNvPr id="4" name="正方形/長方形 3">
            <a:extLst>
              <a:ext uri="{FF2B5EF4-FFF2-40B4-BE49-F238E27FC236}">
                <a16:creationId xmlns:a16="http://schemas.microsoft.com/office/drawing/2014/main" id="{F051130D-596B-8D05-BE90-C71F060F5534}"/>
              </a:ext>
            </a:extLst>
          </xdr:cNvPr>
          <xdr:cNvSpPr/>
        </xdr:nvSpPr>
        <xdr:spPr>
          <a:xfrm>
            <a:off x="9611591" y="5836229"/>
            <a:ext cx="1420091" cy="502226"/>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1">
                <a:solidFill>
                  <a:sysClr val="windowText" lastClr="000000"/>
                </a:solidFill>
              </a:rPr>
              <a:t>水色</a:t>
            </a:r>
          </a:p>
        </xdr:txBody>
      </xdr:sp>
    </xdr:grp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234315</xdr:colOff>
      <xdr:row>0</xdr:row>
      <xdr:rowOff>0</xdr:rowOff>
    </xdr:from>
    <xdr:to>
      <xdr:col>25</xdr:col>
      <xdr:colOff>117195</xdr:colOff>
      <xdr:row>0</xdr:row>
      <xdr:rowOff>403529</xdr:rowOff>
    </xdr:to>
    <xdr:grpSp>
      <xdr:nvGrpSpPr>
        <xdr:cNvPr id="2" name="グループ化 1">
          <a:extLst>
            <a:ext uri="{FF2B5EF4-FFF2-40B4-BE49-F238E27FC236}">
              <a16:creationId xmlns:a16="http://schemas.microsoft.com/office/drawing/2014/main" id="{8A75EAC2-97BD-4AD9-AFFD-8EE01FC8288A}"/>
            </a:ext>
          </a:extLst>
        </xdr:cNvPr>
        <xdr:cNvGrpSpPr/>
      </xdr:nvGrpSpPr>
      <xdr:grpSpPr>
        <a:xfrm>
          <a:off x="548640" y="0"/>
          <a:ext cx="7426680" cy="403529"/>
          <a:chOff x="9386454" y="5784273"/>
          <a:chExt cx="11776365" cy="588819"/>
        </a:xfrm>
      </xdr:grpSpPr>
      <xdr:sp macro="" textlink="">
        <xdr:nvSpPr>
          <xdr:cNvPr id="3" name="テキスト ボックス 2">
            <a:extLst>
              <a:ext uri="{FF2B5EF4-FFF2-40B4-BE49-F238E27FC236}">
                <a16:creationId xmlns:a16="http://schemas.microsoft.com/office/drawing/2014/main" id="{022B66CD-A160-5D24-65DF-A61AC646C153}"/>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600" b="1"/>
              <a:t>　　　　　　　のセルの値は自動入力となっていますので編集不要です。</a:t>
            </a:r>
          </a:p>
        </xdr:txBody>
      </xdr:sp>
      <xdr:sp macro="" textlink="">
        <xdr:nvSpPr>
          <xdr:cNvPr id="4" name="正方形/長方形 3">
            <a:extLst>
              <a:ext uri="{FF2B5EF4-FFF2-40B4-BE49-F238E27FC236}">
                <a16:creationId xmlns:a16="http://schemas.microsoft.com/office/drawing/2014/main" id="{94676147-55B9-0514-FC88-B6FDD6907A78}"/>
              </a:ext>
            </a:extLst>
          </xdr:cNvPr>
          <xdr:cNvSpPr/>
        </xdr:nvSpPr>
        <xdr:spPr>
          <a:xfrm>
            <a:off x="9611591" y="5836229"/>
            <a:ext cx="1420091" cy="502226"/>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1">
                <a:solidFill>
                  <a:sysClr val="windowText" lastClr="000000"/>
                </a:solidFill>
              </a:rPr>
              <a:t>水色</a:t>
            </a:r>
          </a:p>
        </xdr:txBody>
      </xdr:sp>
    </xdr:grp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309559</xdr:colOff>
      <xdr:row>1</xdr:row>
      <xdr:rowOff>381000</xdr:rowOff>
    </xdr:from>
    <xdr:to>
      <xdr:col>1</xdr:col>
      <xdr:colOff>279034</xdr:colOff>
      <xdr:row>4</xdr:row>
      <xdr:rowOff>34741</xdr:rowOff>
    </xdr:to>
    <xdr:sp macro="" textlink="">
      <xdr:nvSpPr>
        <xdr:cNvPr id="24" name="テキスト ボックス 23">
          <a:extLst>
            <a:ext uri="{FF2B5EF4-FFF2-40B4-BE49-F238E27FC236}">
              <a16:creationId xmlns:a16="http://schemas.microsoft.com/office/drawing/2014/main" id="{01CBABA0-3902-417D-A489-06E3B76B3064}"/>
            </a:ext>
          </a:extLst>
        </xdr:cNvPr>
        <xdr:cNvSpPr txBox="1"/>
      </xdr:nvSpPr>
      <xdr:spPr>
        <a:xfrm>
          <a:off x="309559" y="547688"/>
          <a:ext cx="279038" cy="403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0">
              <a:solidFill>
                <a:schemeClr val="tx1"/>
              </a:solidFill>
            </a:rPr>
            <a:t>１</a:t>
          </a:r>
          <a:endParaRPr kumimoji="1" lang="en-US" altLang="ja-JP" sz="1100" b="1" baseline="0">
            <a:solidFill>
              <a:schemeClr val="tx1"/>
            </a:solidFill>
          </a:endParaRPr>
        </a:p>
      </xdr:txBody>
    </xdr:sp>
    <xdr:clientData/>
  </xdr:twoCellAnchor>
  <xdr:twoCellAnchor>
    <xdr:from>
      <xdr:col>2</xdr:col>
      <xdr:colOff>274481</xdr:colOff>
      <xdr:row>1</xdr:row>
      <xdr:rowOff>381000</xdr:rowOff>
    </xdr:from>
    <xdr:to>
      <xdr:col>4</xdr:col>
      <xdr:colOff>23559</xdr:colOff>
      <xdr:row>4</xdr:row>
      <xdr:rowOff>30931</xdr:rowOff>
    </xdr:to>
    <xdr:sp macro="" textlink="">
      <xdr:nvSpPr>
        <xdr:cNvPr id="25" name="テキスト ボックス 24">
          <a:extLst>
            <a:ext uri="{FF2B5EF4-FFF2-40B4-BE49-F238E27FC236}">
              <a16:creationId xmlns:a16="http://schemas.microsoft.com/office/drawing/2014/main" id="{602C9C5B-89FE-4F61-A27B-8FE126A6E3AD}"/>
            </a:ext>
          </a:extLst>
        </xdr:cNvPr>
        <xdr:cNvSpPr txBox="1"/>
      </xdr:nvSpPr>
      <xdr:spPr>
        <a:xfrm>
          <a:off x="893606" y="547688"/>
          <a:ext cx="320578" cy="400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0">
              <a:solidFill>
                <a:schemeClr val="tx1"/>
              </a:solidFill>
            </a:rPr>
            <a:t>２</a:t>
          </a:r>
          <a:endParaRPr kumimoji="1" lang="en-US" altLang="ja-JP" sz="1100" b="1" baseline="0">
            <a:solidFill>
              <a:schemeClr val="tx1"/>
            </a:solidFill>
          </a:endParaRPr>
        </a:p>
      </xdr:txBody>
    </xdr:sp>
    <xdr:clientData/>
  </xdr:twoCellAnchor>
  <xdr:twoCellAnchor>
    <xdr:from>
      <xdr:col>21</xdr:col>
      <xdr:colOff>45787</xdr:colOff>
      <xdr:row>1</xdr:row>
      <xdr:rowOff>381000</xdr:rowOff>
    </xdr:from>
    <xdr:to>
      <xdr:col>22</xdr:col>
      <xdr:colOff>47332</xdr:colOff>
      <xdr:row>4</xdr:row>
      <xdr:rowOff>29570</xdr:rowOff>
    </xdr:to>
    <xdr:sp macro="" textlink="">
      <xdr:nvSpPr>
        <xdr:cNvPr id="26" name="テキスト ボックス 25">
          <a:extLst>
            <a:ext uri="{FF2B5EF4-FFF2-40B4-BE49-F238E27FC236}">
              <a16:creationId xmlns:a16="http://schemas.microsoft.com/office/drawing/2014/main" id="{B8256746-B705-4B98-954E-CF2B5BDF25E7}"/>
            </a:ext>
          </a:extLst>
        </xdr:cNvPr>
        <xdr:cNvSpPr txBox="1"/>
      </xdr:nvSpPr>
      <xdr:spPr>
        <a:xfrm>
          <a:off x="5498850" y="547688"/>
          <a:ext cx="311107" cy="398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0">
              <a:solidFill>
                <a:schemeClr val="tx1"/>
              </a:solidFill>
            </a:rPr>
            <a:t>５</a:t>
          </a:r>
          <a:endParaRPr kumimoji="1" lang="en-US" altLang="ja-JP" sz="1100" b="1" baseline="0">
            <a:solidFill>
              <a:schemeClr val="tx1"/>
            </a:solidFill>
          </a:endParaRPr>
        </a:p>
      </xdr:txBody>
    </xdr:sp>
    <xdr:clientData/>
  </xdr:twoCellAnchor>
  <xdr:twoCellAnchor>
    <xdr:from>
      <xdr:col>17</xdr:col>
      <xdr:colOff>70118</xdr:colOff>
      <xdr:row>1</xdr:row>
      <xdr:rowOff>381000</xdr:rowOff>
    </xdr:from>
    <xdr:to>
      <xdr:col>19</xdr:col>
      <xdr:colOff>42762</xdr:colOff>
      <xdr:row>4</xdr:row>
      <xdr:rowOff>30931</xdr:rowOff>
    </xdr:to>
    <xdr:sp macro="" textlink="">
      <xdr:nvSpPr>
        <xdr:cNvPr id="27" name="テキスト ボックス 26">
          <a:extLst>
            <a:ext uri="{FF2B5EF4-FFF2-40B4-BE49-F238E27FC236}">
              <a16:creationId xmlns:a16="http://schemas.microsoft.com/office/drawing/2014/main" id="{187DA8B5-EF48-4E1A-8256-6177735C532B}"/>
            </a:ext>
          </a:extLst>
        </xdr:cNvPr>
        <xdr:cNvSpPr txBox="1"/>
      </xdr:nvSpPr>
      <xdr:spPr>
        <a:xfrm>
          <a:off x="4665931" y="547688"/>
          <a:ext cx="401269" cy="400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0">
              <a:solidFill>
                <a:schemeClr val="tx1"/>
              </a:solidFill>
            </a:rPr>
            <a:t>４</a:t>
          </a:r>
          <a:endParaRPr kumimoji="1" lang="en-US" altLang="ja-JP" sz="1100" b="1" baseline="0">
            <a:solidFill>
              <a:schemeClr val="tx1"/>
            </a:solidFill>
          </a:endParaRPr>
        </a:p>
      </xdr:txBody>
    </xdr:sp>
    <xdr:clientData/>
  </xdr:twoCellAnchor>
  <xdr:twoCellAnchor>
    <xdr:from>
      <xdr:col>9</xdr:col>
      <xdr:colOff>888</xdr:colOff>
      <xdr:row>1</xdr:row>
      <xdr:rowOff>381000</xdr:rowOff>
    </xdr:from>
    <xdr:to>
      <xdr:col>10</xdr:col>
      <xdr:colOff>18250</xdr:colOff>
      <xdr:row>4</xdr:row>
      <xdr:rowOff>21406</xdr:rowOff>
    </xdr:to>
    <xdr:sp macro="" textlink="">
      <xdr:nvSpPr>
        <xdr:cNvPr id="28" name="テキスト ボックス 27">
          <a:extLst>
            <a:ext uri="{FF2B5EF4-FFF2-40B4-BE49-F238E27FC236}">
              <a16:creationId xmlns:a16="http://schemas.microsoft.com/office/drawing/2014/main" id="{22A0C0E7-09FF-4F40-96C8-6FE8CA011AAC}"/>
            </a:ext>
          </a:extLst>
        </xdr:cNvPr>
        <xdr:cNvSpPr txBox="1"/>
      </xdr:nvSpPr>
      <xdr:spPr>
        <a:xfrm>
          <a:off x="2501201" y="547688"/>
          <a:ext cx="279299" cy="390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0">
              <a:solidFill>
                <a:schemeClr val="tx1"/>
              </a:solidFill>
            </a:rPr>
            <a:t>３</a:t>
          </a:r>
          <a:endParaRPr kumimoji="1" lang="en-US" altLang="ja-JP" sz="1100" b="1" baseline="0">
            <a:solidFill>
              <a:schemeClr val="tx1"/>
            </a:solidFill>
          </a:endParaRPr>
        </a:p>
      </xdr:txBody>
    </xdr:sp>
    <xdr:clientData/>
  </xdr:twoCellAnchor>
  <xdr:twoCellAnchor>
    <xdr:from>
      <xdr:col>32</xdr:col>
      <xdr:colOff>69423</xdr:colOff>
      <xdr:row>1</xdr:row>
      <xdr:rowOff>381000</xdr:rowOff>
    </xdr:from>
    <xdr:to>
      <xdr:col>33</xdr:col>
      <xdr:colOff>74505</xdr:colOff>
      <xdr:row>4</xdr:row>
      <xdr:rowOff>12425</xdr:rowOff>
    </xdr:to>
    <xdr:sp macro="" textlink="">
      <xdr:nvSpPr>
        <xdr:cNvPr id="29" name="テキスト ボックス 28">
          <a:extLst>
            <a:ext uri="{FF2B5EF4-FFF2-40B4-BE49-F238E27FC236}">
              <a16:creationId xmlns:a16="http://schemas.microsoft.com/office/drawing/2014/main" id="{F8BE6442-B5BC-4CFD-918C-CFFA3B117A65}"/>
            </a:ext>
          </a:extLst>
        </xdr:cNvPr>
        <xdr:cNvSpPr txBox="1"/>
      </xdr:nvSpPr>
      <xdr:spPr>
        <a:xfrm>
          <a:off x="8927673" y="547688"/>
          <a:ext cx="314645" cy="381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0">
              <a:solidFill>
                <a:schemeClr val="tx1"/>
              </a:solidFill>
            </a:rPr>
            <a:t>６</a:t>
          </a:r>
          <a:endParaRPr kumimoji="1" lang="en-US" altLang="ja-JP" sz="1100" b="1" baseline="0">
            <a:solidFill>
              <a:schemeClr val="tx1"/>
            </a:solidFill>
          </a:endParaRPr>
        </a:p>
      </xdr:txBody>
    </xdr:sp>
    <xdr:clientData/>
  </xdr:twoCellAnchor>
  <xdr:twoCellAnchor>
    <xdr:from>
      <xdr:col>34</xdr:col>
      <xdr:colOff>82584</xdr:colOff>
      <xdr:row>1</xdr:row>
      <xdr:rowOff>381000</xdr:rowOff>
    </xdr:from>
    <xdr:to>
      <xdr:col>35</xdr:col>
      <xdr:colOff>208633</xdr:colOff>
      <xdr:row>4</xdr:row>
      <xdr:rowOff>18140</xdr:rowOff>
    </xdr:to>
    <xdr:sp macro="" textlink="">
      <xdr:nvSpPr>
        <xdr:cNvPr id="30" name="テキスト ボックス 29">
          <a:extLst>
            <a:ext uri="{FF2B5EF4-FFF2-40B4-BE49-F238E27FC236}">
              <a16:creationId xmlns:a16="http://schemas.microsoft.com/office/drawing/2014/main" id="{45881E25-A164-4CBB-BBDB-F12EA7C9EEBF}"/>
            </a:ext>
          </a:extLst>
        </xdr:cNvPr>
        <xdr:cNvSpPr txBox="1"/>
      </xdr:nvSpPr>
      <xdr:spPr>
        <a:xfrm>
          <a:off x="9559959" y="547688"/>
          <a:ext cx="340362" cy="387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0">
              <a:solidFill>
                <a:schemeClr val="tx1"/>
              </a:solidFill>
            </a:rPr>
            <a:t>７</a:t>
          </a:r>
          <a:endParaRPr kumimoji="1" lang="en-US" altLang="ja-JP" sz="1100" b="1" baseline="0">
            <a:solidFill>
              <a:schemeClr val="tx1"/>
            </a:solidFill>
          </a:endParaRPr>
        </a:p>
      </xdr:txBody>
    </xdr:sp>
    <xdr:clientData/>
  </xdr:twoCellAnchor>
  <xdr:twoCellAnchor>
    <xdr:from>
      <xdr:col>43</xdr:col>
      <xdr:colOff>51247</xdr:colOff>
      <xdr:row>1</xdr:row>
      <xdr:rowOff>381000</xdr:rowOff>
    </xdr:from>
    <xdr:to>
      <xdr:col>44</xdr:col>
      <xdr:colOff>187861</xdr:colOff>
      <xdr:row>4</xdr:row>
      <xdr:rowOff>33380</xdr:rowOff>
    </xdr:to>
    <xdr:sp macro="" textlink="">
      <xdr:nvSpPr>
        <xdr:cNvPr id="31" name="テキスト ボックス 30">
          <a:extLst>
            <a:ext uri="{FF2B5EF4-FFF2-40B4-BE49-F238E27FC236}">
              <a16:creationId xmlns:a16="http://schemas.microsoft.com/office/drawing/2014/main" id="{7CF9A932-4CCB-4845-AA5B-1D2F8CB99994}"/>
            </a:ext>
          </a:extLst>
        </xdr:cNvPr>
        <xdr:cNvSpPr txBox="1"/>
      </xdr:nvSpPr>
      <xdr:spPr>
        <a:xfrm>
          <a:off x="11457435" y="547688"/>
          <a:ext cx="350926" cy="402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0">
              <a:solidFill>
                <a:schemeClr val="tx1"/>
              </a:solidFill>
            </a:rPr>
            <a:t>８</a:t>
          </a:r>
          <a:endParaRPr kumimoji="1" lang="en-US" altLang="ja-JP" sz="1100" b="1" baseline="0">
            <a:solidFill>
              <a:schemeClr val="tx1"/>
            </a:solidFill>
          </a:endParaRPr>
        </a:p>
      </xdr:txBody>
    </xdr:sp>
    <xdr:clientData/>
  </xdr:twoCellAnchor>
  <xdr:twoCellAnchor>
    <xdr:from>
      <xdr:col>47</xdr:col>
      <xdr:colOff>66397</xdr:colOff>
      <xdr:row>1</xdr:row>
      <xdr:rowOff>381000</xdr:rowOff>
    </xdr:from>
    <xdr:to>
      <xdr:col>48</xdr:col>
      <xdr:colOff>108396</xdr:colOff>
      <xdr:row>4</xdr:row>
      <xdr:rowOff>21950</xdr:rowOff>
    </xdr:to>
    <xdr:sp macro="" textlink="">
      <xdr:nvSpPr>
        <xdr:cNvPr id="32" name="テキスト ボックス 31">
          <a:extLst>
            <a:ext uri="{FF2B5EF4-FFF2-40B4-BE49-F238E27FC236}">
              <a16:creationId xmlns:a16="http://schemas.microsoft.com/office/drawing/2014/main" id="{D883C9EA-9CC7-4470-BC5E-20A189AA3B5F}"/>
            </a:ext>
          </a:extLst>
        </xdr:cNvPr>
        <xdr:cNvSpPr txBox="1"/>
      </xdr:nvSpPr>
      <xdr:spPr>
        <a:xfrm>
          <a:off x="12329835" y="547688"/>
          <a:ext cx="351561" cy="391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0">
              <a:solidFill>
                <a:schemeClr val="tx1"/>
              </a:solidFill>
            </a:rPr>
            <a:t>９</a:t>
          </a:r>
          <a:endParaRPr kumimoji="1" lang="en-US" altLang="ja-JP" sz="1100" b="1" baseline="0">
            <a:solidFill>
              <a:schemeClr val="tx1"/>
            </a:solidFill>
          </a:endParaRPr>
        </a:p>
      </xdr:txBody>
    </xdr:sp>
    <xdr:clientData/>
  </xdr:twoCellAnchor>
  <xdr:twoCellAnchor>
    <xdr:from>
      <xdr:col>58</xdr:col>
      <xdr:colOff>49095</xdr:colOff>
      <xdr:row>1</xdr:row>
      <xdr:rowOff>381000</xdr:rowOff>
    </xdr:from>
    <xdr:to>
      <xdr:col>59</xdr:col>
      <xdr:colOff>219410</xdr:colOff>
      <xdr:row>4</xdr:row>
      <xdr:rowOff>30931</xdr:rowOff>
    </xdr:to>
    <xdr:sp macro="" textlink="">
      <xdr:nvSpPr>
        <xdr:cNvPr id="33" name="テキスト ボックス 32">
          <a:extLst>
            <a:ext uri="{FF2B5EF4-FFF2-40B4-BE49-F238E27FC236}">
              <a16:creationId xmlns:a16="http://schemas.microsoft.com/office/drawing/2014/main" id="{44F955D4-1C73-4F3A-BE62-8BAA6475B82F}"/>
            </a:ext>
          </a:extLst>
        </xdr:cNvPr>
        <xdr:cNvSpPr txBox="1"/>
      </xdr:nvSpPr>
      <xdr:spPr>
        <a:xfrm>
          <a:off x="15717720" y="547688"/>
          <a:ext cx="479878" cy="400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0">
              <a:solidFill>
                <a:schemeClr val="tx1"/>
              </a:solidFill>
            </a:rPr>
            <a:t>１０</a:t>
          </a:r>
          <a:endParaRPr kumimoji="1" lang="en-US" altLang="ja-JP" sz="1100" b="1" baseline="0">
            <a:solidFill>
              <a:schemeClr val="tx1"/>
            </a:solidFill>
          </a:endParaRPr>
        </a:p>
      </xdr:txBody>
    </xdr:sp>
    <xdr:clientData/>
  </xdr:twoCellAnchor>
  <xdr:twoCellAnchor>
    <xdr:from>
      <xdr:col>64</xdr:col>
      <xdr:colOff>42424</xdr:colOff>
      <xdr:row>1</xdr:row>
      <xdr:rowOff>381000</xdr:rowOff>
    </xdr:from>
    <xdr:to>
      <xdr:col>65</xdr:col>
      <xdr:colOff>267393</xdr:colOff>
      <xdr:row>3</xdr:row>
      <xdr:rowOff>75879</xdr:rowOff>
    </xdr:to>
    <xdr:sp macro="" textlink="">
      <xdr:nvSpPr>
        <xdr:cNvPr id="34" name="テキスト ボックス 33">
          <a:extLst>
            <a:ext uri="{FF2B5EF4-FFF2-40B4-BE49-F238E27FC236}">
              <a16:creationId xmlns:a16="http://schemas.microsoft.com/office/drawing/2014/main" id="{B6D78869-2B51-477C-BC1F-5DBFB5C856D1}"/>
            </a:ext>
          </a:extLst>
        </xdr:cNvPr>
        <xdr:cNvSpPr txBox="1"/>
      </xdr:nvSpPr>
      <xdr:spPr>
        <a:xfrm>
          <a:off x="17568424" y="547688"/>
          <a:ext cx="534532" cy="2663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0">
              <a:solidFill>
                <a:schemeClr val="tx1"/>
              </a:solidFill>
            </a:rPr>
            <a:t>１１</a:t>
          </a:r>
          <a:endParaRPr kumimoji="1" lang="en-US" altLang="ja-JP" sz="1100" b="1" baseline="0">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xdr:row>
      <xdr:rowOff>377936</xdr:rowOff>
    </xdr:from>
    <xdr:to>
      <xdr:col>1</xdr:col>
      <xdr:colOff>279038</xdr:colOff>
      <xdr:row>4</xdr:row>
      <xdr:rowOff>31677</xdr:rowOff>
    </xdr:to>
    <xdr:sp macro="" textlink="">
      <xdr:nvSpPr>
        <xdr:cNvPr id="2" name="テキスト ボックス 1">
          <a:extLst>
            <a:ext uri="{FF2B5EF4-FFF2-40B4-BE49-F238E27FC236}">
              <a16:creationId xmlns:a16="http://schemas.microsoft.com/office/drawing/2014/main" id="{93BB83B1-4ECB-4BCB-9B74-FF7A2C87154C}"/>
            </a:ext>
          </a:extLst>
        </xdr:cNvPr>
        <xdr:cNvSpPr txBox="1"/>
      </xdr:nvSpPr>
      <xdr:spPr>
        <a:xfrm>
          <a:off x="309563" y="544624"/>
          <a:ext cx="279038" cy="403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0">
              <a:solidFill>
                <a:schemeClr val="tx1"/>
              </a:solidFill>
            </a:rPr>
            <a:t>１</a:t>
          </a:r>
          <a:endParaRPr kumimoji="1" lang="en-US" altLang="ja-JP" sz="1100" b="1" baseline="0">
            <a:solidFill>
              <a:schemeClr val="tx1"/>
            </a:solidFill>
          </a:endParaRPr>
        </a:p>
      </xdr:txBody>
    </xdr:sp>
    <xdr:clientData/>
  </xdr:twoCellAnchor>
  <xdr:twoCellAnchor>
    <xdr:from>
      <xdr:col>2</xdr:col>
      <xdr:colOff>274485</xdr:colOff>
      <xdr:row>1</xdr:row>
      <xdr:rowOff>377936</xdr:rowOff>
    </xdr:from>
    <xdr:to>
      <xdr:col>4</xdr:col>
      <xdr:colOff>23563</xdr:colOff>
      <xdr:row>4</xdr:row>
      <xdr:rowOff>27867</xdr:rowOff>
    </xdr:to>
    <xdr:sp macro="" textlink="">
      <xdr:nvSpPr>
        <xdr:cNvPr id="3" name="テキスト ボックス 2">
          <a:extLst>
            <a:ext uri="{FF2B5EF4-FFF2-40B4-BE49-F238E27FC236}">
              <a16:creationId xmlns:a16="http://schemas.microsoft.com/office/drawing/2014/main" id="{6ABC0418-4045-4F49-A334-1AB5C168DEF0}"/>
            </a:ext>
          </a:extLst>
        </xdr:cNvPr>
        <xdr:cNvSpPr txBox="1"/>
      </xdr:nvSpPr>
      <xdr:spPr>
        <a:xfrm>
          <a:off x="893610" y="544624"/>
          <a:ext cx="320578" cy="400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0">
              <a:solidFill>
                <a:schemeClr val="tx1"/>
              </a:solidFill>
            </a:rPr>
            <a:t>２</a:t>
          </a:r>
          <a:endParaRPr kumimoji="1" lang="en-US" altLang="ja-JP" sz="1100" b="1" baseline="0">
            <a:solidFill>
              <a:schemeClr val="tx1"/>
            </a:solidFill>
          </a:endParaRPr>
        </a:p>
      </xdr:txBody>
    </xdr:sp>
    <xdr:clientData/>
  </xdr:twoCellAnchor>
  <xdr:twoCellAnchor>
    <xdr:from>
      <xdr:col>20</xdr:col>
      <xdr:colOff>176760</xdr:colOff>
      <xdr:row>1</xdr:row>
      <xdr:rowOff>377936</xdr:rowOff>
    </xdr:from>
    <xdr:to>
      <xdr:col>21</xdr:col>
      <xdr:colOff>273555</xdr:colOff>
      <xdr:row>4</xdr:row>
      <xdr:rowOff>26506</xdr:rowOff>
    </xdr:to>
    <xdr:sp macro="" textlink="">
      <xdr:nvSpPr>
        <xdr:cNvPr id="4" name="テキスト ボックス 3">
          <a:extLst>
            <a:ext uri="{FF2B5EF4-FFF2-40B4-BE49-F238E27FC236}">
              <a16:creationId xmlns:a16="http://schemas.microsoft.com/office/drawing/2014/main" id="{7B61F909-1D93-493F-AC3B-E8244D01B1B3}"/>
            </a:ext>
          </a:extLst>
        </xdr:cNvPr>
        <xdr:cNvSpPr txBox="1"/>
      </xdr:nvSpPr>
      <xdr:spPr>
        <a:xfrm>
          <a:off x="5498854" y="544624"/>
          <a:ext cx="311107" cy="398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0">
              <a:solidFill>
                <a:schemeClr val="tx1"/>
              </a:solidFill>
            </a:rPr>
            <a:t>５</a:t>
          </a:r>
          <a:endParaRPr kumimoji="1" lang="en-US" altLang="ja-JP" sz="1100" b="1" baseline="0">
            <a:solidFill>
              <a:schemeClr val="tx1"/>
            </a:solidFill>
          </a:endParaRPr>
        </a:p>
      </xdr:txBody>
    </xdr:sp>
    <xdr:clientData/>
  </xdr:twoCellAnchor>
  <xdr:twoCellAnchor>
    <xdr:from>
      <xdr:col>16</xdr:col>
      <xdr:colOff>332060</xdr:colOff>
      <xdr:row>1</xdr:row>
      <xdr:rowOff>377936</xdr:rowOff>
    </xdr:from>
    <xdr:to>
      <xdr:col>18</xdr:col>
      <xdr:colOff>173735</xdr:colOff>
      <xdr:row>4</xdr:row>
      <xdr:rowOff>27867</xdr:rowOff>
    </xdr:to>
    <xdr:sp macro="" textlink="">
      <xdr:nvSpPr>
        <xdr:cNvPr id="5" name="テキスト ボックス 4">
          <a:extLst>
            <a:ext uri="{FF2B5EF4-FFF2-40B4-BE49-F238E27FC236}">
              <a16:creationId xmlns:a16="http://schemas.microsoft.com/office/drawing/2014/main" id="{8D3C8AD6-C891-43A7-9305-4FD1E01A7FB2}"/>
            </a:ext>
          </a:extLst>
        </xdr:cNvPr>
        <xdr:cNvSpPr txBox="1"/>
      </xdr:nvSpPr>
      <xdr:spPr>
        <a:xfrm>
          <a:off x="4665935" y="544624"/>
          <a:ext cx="401269" cy="400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0">
              <a:solidFill>
                <a:schemeClr val="tx1"/>
              </a:solidFill>
            </a:rPr>
            <a:t>４</a:t>
          </a:r>
          <a:endParaRPr kumimoji="1" lang="en-US" altLang="ja-JP" sz="1100" b="1" baseline="0">
            <a:solidFill>
              <a:schemeClr val="tx1"/>
            </a:solidFill>
          </a:endParaRPr>
        </a:p>
      </xdr:txBody>
    </xdr:sp>
    <xdr:clientData/>
  </xdr:twoCellAnchor>
  <xdr:twoCellAnchor>
    <xdr:from>
      <xdr:col>9</xdr:col>
      <xdr:colOff>892</xdr:colOff>
      <xdr:row>1</xdr:row>
      <xdr:rowOff>377936</xdr:rowOff>
    </xdr:from>
    <xdr:to>
      <xdr:col>10</xdr:col>
      <xdr:colOff>18254</xdr:colOff>
      <xdr:row>4</xdr:row>
      <xdr:rowOff>18342</xdr:rowOff>
    </xdr:to>
    <xdr:sp macro="" textlink="">
      <xdr:nvSpPr>
        <xdr:cNvPr id="6" name="テキスト ボックス 5">
          <a:extLst>
            <a:ext uri="{FF2B5EF4-FFF2-40B4-BE49-F238E27FC236}">
              <a16:creationId xmlns:a16="http://schemas.microsoft.com/office/drawing/2014/main" id="{147A49A0-48BA-4CD7-B26E-739E8E1B3626}"/>
            </a:ext>
          </a:extLst>
        </xdr:cNvPr>
        <xdr:cNvSpPr txBox="1"/>
      </xdr:nvSpPr>
      <xdr:spPr>
        <a:xfrm>
          <a:off x="2501205" y="544624"/>
          <a:ext cx="279299" cy="390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0">
              <a:solidFill>
                <a:schemeClr val="tx1"/>
              </a:solidFill>
            </a:rPr>
            <a:t>３</a:t>
          </a:r>
          <a:endParaRPr kumimoji="1" lang="en-US" altLang="ja-JP" sz="1100" b="1" baseline="0">
            <a:solidFill>
              <a:schemeClr val="tx1"/>
            </a:solidFill>
          </a:endParaRPr>
        </a:p>
      </xdr:txBody>
    </xdr:sp>
    <xdr:clientData/>
  </xdr:twoCellAnchor>
  <xdr:twoCellAnchor>
    <xdr:from>
      <xdr:col>31</xdr:col>
      <xdr:colOff>295646</xdr:colOff>
      <xdr:row>1</xdr:row>
      <xdr:rowOff>377936</xdr:rowOff>
    </xdr:from>
    <xdr:to>
      <xdr:col>32</xdr:col>
      <xdr:colOff>300728</xdr:colOff>
      <xdr:row>4</xdr:row>
      <xdr:rowOff>9361</xdr:rowOff>
    </xdr:to>
    <xdr:sp macro="" textlink="">
      <xdr:nvSpPr>
        <xdr:cNvPr id="7" name="テキスト ボックス 6">
          <a:extLst>
            <a:ext uri="{FF2B5EF4-FFF2-40B4-BE49-F238E27FC236}">
              <a16:creationId xmlns:a16="http://schemas.microsoft.com/office/drawing/2014/main" id="{2220C57B-F759-4CDA-97EF-81C4C511F5D3}"/>
            </a:ext>
          </a:extLst>
        </xdr:cNvPr>
        <xdr:cNvSpPr txBox="1"/>
      </xdr:nvSpPr>
      <xdr:spPr>
        <a:xfrm>
          <a:off x="8927677" y="544624"/>
          <a:ext cx="314645" cy="381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0">
              <a:solidFill>
                <a:schemeClr val="tx1"/>
              </a:solidFill>
            </a:rPr>
            <a:t>６</a:t>
          </a:r>
          <a:endParaRPr kumimoji="1" lang="en-US" altLang="ja-JP" sz="1100" b="1" baseline="0">
            <a:solidFill>
              <a:schemeClr val="tx1"/>
            </a:solidFill>
          </a:endParaRPr>
        </a:p>
      </xdr:txBody>
    </xdr:sp>
    <xdr:clientData/>
  </xdr:twoCellAnchor>
  <xdr:twoCellAnchor>
    <xdr:from>
      <xdr:col>33</xdr:col>
      <xdr:colOff>308807</xdr:colOff>
      <xdr:row>1</xdr:row>
      <xdr:rowOff>377936</xdr:rowOff>
    </xdr:from>
    <xdr:to>
      <xdr:col>35</xdr:col>
      <xdr:colOff>125294</xdr:colOff>
      <xdr:row>4</xdr:row>
      <xdr:rowOff>15076</xdr:rowOff>
    </xdr:to>
    <xdr:sp macro="" textlink="">
      <xdr:nvSpPr>
        <xdr:cNvPr id="8" name="テキスト ボックス 7">
          <a:extLst>
            <a:ext uri="{FF2B5EF4-FFF2-40B4-BE49-F238E27FC236}">
              <a16:creationId xmlns:a16="http://schemas.microsoft.com/office/drawing/2014/main" id="{B22B0FFD-00C2-4ED3-800F-4F443CC8B853}"/>
            </a:ext>
          </a:extLst>
        </xdr:cNvPr>
        <xdr:cNvSpPr txBox="1"/>
      </xdr:nvSpPr>
      <xdr:spPr>
        <a:xfrm>
          <a:off x="9559963" y="544624"/>
          <a:ext cx="340362" cy="387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0">
              <a:solidFill>
                <a:schemeClr val="tx1"/>
              </a:solidFill>
            </a:rPr>
            <a:t>７</a:t>
          </a:r>
          <a:endParaRPr kumimoji="1" lang="en-US" altLang="ja-JP" sz="1100" b="1" baseline="0">
            <a:solidFill>
              <a:schemeClr val="tx1"/>
            </a:solidFill>
          </a:endParaRPr>
        </a:p>
      </xdr:txBody>
    </xdr:sp>
    <xdr:clientData/>
  </xdr:twoCellAnchor>
  <xdr:twoCellAnchor>
    <xdr:from>
      <xdr:col>42</xdr:col>
      <xdr:colOff>182220</xdr:colOff>
      <xdr:row>1</xdr:row>
      <xdr:rowOff>377936</xdr:rowOff>
    </xdr:from>
    <xdr:to>
      <xdr:col>44</xdr:col>
      <xdr:colOff>104521</xdr:colOff>
      <xdr:row>4</xdr:row>
      <xdr:rowOff>30316</xdr:rowOff>
    </xdr:to>
    <xdr:sp macro="" textlink="">
      <xdr:nvSpPr>
        <xdr:cNvPr id="9" name="テキスト ボックス 8">
          <a:extLst>
            <a:ext uri="{FF2B5EF4-FFF2-40B4-BE49-F238E27FC236}">
              <a16:creationId xmlns:a16="http://schemas.microsoft.com/office/drawing/2014/main" id="{D222A61D-F9FD-4997-B846-587B34732DDF}"/>
            </a:ext>
          </a:extLst>
        </xdr:cNvPr>
        <xdr:cNvSpPr txBox="1"/>
      </xdr:nvSpPr>
      <xdr:spPr>
        <a:xfrm>
          <a:off x="11457439" y="544624"/>
          <a:ext cx="350926" cy="402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0">
              <a:solidFill>
                <a:schemeClr val="tx1"/>
              </a:solidFill>
            </a:rPr>
            <a:t>８</a:t>
          </a:r>
          <a:endParaRPr kumimoji="1" lang="en-US" altLang="ja-JP" sz="1100" b="1" baseline="0">
            <a:solidFill>
              <a:schemeClr val="tx1"/>
            </a:solidFill>
          </a:endParaRPr>
        </a:p>
      </xdr:txBody>
    </xdr:sp>
    <xdr:clientData/>
  </xdr:twoCellAnchor>
  <xdr:twoCellAnchor>
    <xdr:from>
      <xdr:col>46</xdr:col>
      <xdr:colOff>197370</xdr:colOff>
      <xdr:row>1</xdr:row>
      <xdr:rowOff>377936</xdr:rowOff>
    </xdr:from>
    <xdr:to>
      <xdr:col>48</xdr:col>
      <xdr:colOff>25056</xdr:colOff>
      <xdr:row>4</xdr:row>
      <xdr:rowOff>18886</xdr:rowOff>
    </xdr:to>
    <xdr:sp macro="" textlink="">
      <xdr:nvSpPr>
        <xdr:cNvPr id="10" name="テキスト ボックス 9">
          <a:extLst>
            <a:ext uri="{FF2B5EF4-FFF2-40B4-BE49-F238E27FC236}">
              <a16:creationId xmlns:a16="http://schemas.microsoft.com/office/drawing/2014/main" id="{A6957197-FC60-43A3-9CF0-141EB419E347}"/>
            </a:ext>
          </a:extLst>
        </xdr:cNvPr>
        <xdr:cNvSpPr txBox="1"/>
      </xdr:nvSpPr>
      <xdr:spPr>
        <a:xfrm>
          <a:off x="12329839" y="544624"/>
          <a:ext cx="351561" cy="391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0">
              <a:solidFill>
                <a:schemeClr val="tx1"/>
              </a:solidFill>
            </a:rPr>
            <a:t>９</a:t>
          </a:r>
          <a:endParaRPr kumimoji="1" lang="en-US" altLang="ja-JP" sz="1100" b="1" baseline="0">
            <a:solidFill>
              <a:schemeClr val="tx1"/>
            </a:solidFill>
          </a:endParaRPr>
        </a:p>
      </xdr:txBody>
    </xdr:sp>
    <xdr:clientData/>
  </xdr:twoCellAnchor>
  <xdr:twoCellAnchor>
    <xdr:from>
      <xdr:col>57</xdr:col>
      <xdr:colOff>275318</xdr:colOff>
      <xdr:row>1</xdr:row>
      <xdr:rowOff>377936</xdr:rowOff>
    </xdr:from>
    <xdr:to>
      <xdr:col>59</xdr:col>
      <xdr:colOff>136071</xdr:colOff>
      <xdr:row>4</xdr:row>
      <xdr:rowOff>27867</xdr:rowOff>
    </xdr:to>
    <xdr:sp macro="" textlink="">
      <xdr:nvSpPr>
        <xdr:cNvPr id="11" name="テキスト ボックス 10">
          <a:extLst>
            <a:ext uri="{FF2B5EF4-FFF2-40B4-BE49-F238E27FC236}">
              <a16:creationId xmlns:a16="http://schemas.microsoft.com/office/drawing/2014/main" id="{C530A6FA-EF6B-4918-BC2E-7A50A0B6B0E7}"/>
            </a:ext>
          </a:extLst>
        </xdr:cNvPr>
        <xdr:cNvSpPr txBox="1"/>
      </xdr:nvSpPr>
      <xdr:spPr>
        <a:xfrm>
          <a:off x="15717724" y="544624"/>
          <a:ext cx="479878" cy="400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0">
              <a:solidFill>
                <a:schemeClr val="tx1"/>
              </a:solidFill>
            </a:rPr>
            <a:t>１０</a:t>
          </a:r>
          <a:endParaRPr kumimoji="1" lang="en-US" altLang="ja-JP" sz="1100" b="1" baseline="0">
            <a:solidFill>
              <a:schemeClr val="tx1"/>
            </a:solidFill>
          </a:endParaRPr>
        </a:p>
      </xdr:txBody>
    </xdr:sp>
    <xdr:clientData/>
  </xdr:twoCellAnchor>
  <xdr:twoCellAnchor>
    <xdr:from>
      <xdr:col>63</xdr:col>
      <xdr:colOff>268647</xdr:colOff>
      <xdr:row>1</xdr:row>
      <xdr:rowOff>377936</xdr:rowOff>
    </xdr:from>
    <xdr:to>
      <xdr:col>65</xdr:col>
      <xdr:colOff>184054</xdr:colOff>
      <xdr:row>3</xdr:row>
      <xdr:rowOff>72815</xdr:rowOff>
    </xdr:to>
    <xdr:sp macro="" textlink="">
      <xdr:nvSpPr>
        <xdr:cNvPr id="12" name="テキスト ボックス 11">
          <a:extLst>
            <a:ext uri="{FF2B5EF4-FFF2-40B4-BE49-F238E27FC236}">
              <a16:creationId xmlns:a16="http://schemas.microsoft.com/office/drawing/2014/main" id="{0EAB1B9D-92DD-4F78-8DD0-07FAF1AB262F}"/>
            </a:ext>
          </a:extLst>
        </xdr:cNvPr>
        <xdr:cNvSpPr txBox="1"/>
      </xdr:nvSpPr>
      <xdr:spPr>
        <a:xfrm>
          <a:off x="17568428" y="544624"/>
          <a:ext cx="534532" cy="2663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0">
              <a:solidFill>
                <a:schemeClr val="tx1"/>
              </a:solidFill>
            </a:rPr>
            <a:t>１１</a:t>
          </a:r>
          <a:endParaRPr kumimoji="1" lang="en-US" altLang="ja-JP" sz="1100" b="1" baseline="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05_koufushinseisho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交付申請書(様式1)"/>
      <sheetName val="配分額(別紙1)"/>
      <sheetName val="役員名簿(別紙2)"/>
      <sheetName val="申請者情報(様式2-1)"/>
      <sheetName val="診断メニュー情報(様式2‐2)"/>
      <sheetName val="拠点情報(様式2-3)"/>
      <sheetName val="内部専門家情報(様式2-4) "/>
      <sheetName val="外部専門家情報(様式2-5) "/>
      <sheetName val="審査用"/>
      <sheetName val="（非表示）エネルギー国家資格リスト"/>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A1:M33"/>
  <sheetViews>
    <sheetView showGridLines="0" showZeros="0" tabSelected="1" view="pageBreakPreview" zoomScale="85" zoomScaleNormal="70" zoomScaleSheetLayoutView="85" workbookViewId="0">
      <selection activeCell="H4" sqref="H4"/>
    </sheetView>
  </sheetViews>
  <sheetFormatPr defaultColWidth="9" defaultRowHeight="13.5" x14ac:dyDescent="0.15"/>
  <cols>
    <col min="1" max="1" width="3.625" customWidth="1"/>
    <col min="2" max="2" width="30.5" customWidth="1"/>
    <col min="3" max="3" width="16.125" customWidth="1"/>
    <col min="4" max="4" width="13.125" customWidth="1"/>
    <col min="5" max="6" width="6.5" customWidth="1"/>
    <col min="7" max="10" width="3.125" customWidth="1"/>
    <col min="11" max="11" width="3.875" customWidth="1"/>
    <col min="12" max="12" width="3" customWidth="1"/>
    <col min="13" max="13" width="94.5" customWidth="1"/>
  </cols>
  <sheetData>
    <row r="1" spans="1:13" ht="45.75" customHeight="1" x14ac:dyDescent="0.15"/>
    <row r="2" spans="1:13" x14ac:dyDescent="0.15">
      <c r="A2" s="23" t="s">
        <v>184</v>
      </c>
      <c r="B2" s="92"/>
      <c r="C2" s="92"/>
      <c r="D2" s="92"/>
      <c r="E2" s="92"/>
      <c r="F2" s="24"/>
      <c r="G2" s="24"/>
      <c r="H2" s="24"/>
      <c r="I2" s="24"/>
      <c r="J2" s="24"/>
      <c r="K2" s="24"/>
      <c r="L2" s="7"/>
      <c r="M2" s="62" t="s">
        <v>188</v>
      </c>
    </row>
    <row r="3" spans="1:13" ht="13.5" customHeight="1" x14ac:dyDescent="0.15">
      <c r="A3" s="93"/>
      <c r="B3" s="93"/>
      <c r="C3" s="93"/>
      <c r="D3" s="93"/>
      <c r="E3" s="93"/>
      <c r="F3" s="93"/>
      <c r="G3" s="93"/>
      <c r="H3" s="93"/>
      <c r="I3" s="93"/>
      <c r="J3" s="93"/>
      <c r="K3" s="93"/>
      <c r="L3" s="49"/>
      <c r="M3" s="109" t="s">
        <v>187</v>
      </c>
    </row>
    <row r="4" spans="1:13" x14ac:dyDescent="0.15">
      <c r="A4" s="93"/>
      <c r="B4" s="93"/>
      <c r="C4" s="93"/>
      <c r="D4" s="41"/>
      <c r="E4" s="94" t="s">
        <v>145</v>
      </c>
      <c r="F4" s="95">
        <v>2024</v>
      </c>
      <c r="G4" s="95" t="s">
        <v>115</v>
      </c>
      <c r="H4" s="70"/>
      <c r="I4" s="95" t="s">
        <v>116</v>
      </c>
      <c r="J4" s="70"/>
      <c r="K4" s="95" t="s">
        <v>117</v>
      </c>
      <c r="L4" s="49"/>
      <c r="M4" s="109"/>
    </row>
    <row r="5" spans="1:13" ht="13.35" customHeight="1" x14ac:dyDescent="0.15">
      <c r="A5" s="93" t="s">
        <v>19</v>
      </c>
      <c r="B5" s="93"/>
      <c r="C5" s="93"/>
      <c r="D5" s="93"/>
      <c r="E5" s="93"/>
      <c r="F5" s="93"/>
      <c r="G5" s="93"/>
      <c r="H5" s="93"/>
      <c r="I5" s="93"/>
      <c r="J5" s="93"/>
      <c r="K5" s="93"/>
      <c r="M5" s="1"/>
    </row>
    <row r="6" spans="1:13" x14ac:dyDescent="0.15">
      <c r="A6" s="41" t="s">
        <v>27</v>
      </c>
      <c r="B6" s="94"/>
      <c r="C6" s="96"/>
      <c r="D6" s="93"/>
      <c r="E6" s="93"/>
      <c r="F6" s="93"/>
      <c r="G6" s="93"/>
      <c r="H6" s="93"/>
      <c r="I6" s="93"/>
      <c r="J6" s="93"/>
      <c r="K6" s="93"/>
    </row>
    <row r="7" spans="1:13" x14ac:dyDescent="0.15">
      <c r="A7" s="93"/>
      <c r="B7" s="96"/>
      <c r="C7" s="96"/>
      <c r="D7" s="93"/>
      <c r="E7" s="93"/>
      <c r="F7" s="97"/>
      <c r="G7" s="97"/>
      <c r="H7" s="97"/>
      <c r="I7" s="97"/>
      <c r="J7" s="97"/>
      <c r="K7" s="97"/>
    </row>
    <row r="8" spans="1:13" ht="30" customHeight="1" x14ac:dyDescent="0.15">
      <c r="A8" s="93"/>
      <c r="B8" s="93"/>
      <c r="C8" s="41"/>
      <c r="D8" s="96" t="s">
        <v>22</v>
      </c>
      <c r="E8" s="113" t="str">
        <f>'申請者情報(様式1-1)'!H9&amp;'申請者情報(様式1-1)'!U8&amp;'申請者情報(様式1-1)'!S9&amp;'申請者情報(様式1-1)'!H10&amp;'申請者情報(様式1-1)'!H11</f>
        <v/>
      </c>
      <c r="F8" s="113"/>
      <c r="G8" s="113"/>
      <c r="H8" s="113"/>
      <c r="I8" s="113"/>
      <c r="J8" s="113"/>
      <c r="K8" s="114"/>
    </row>
    <row r="9" spans="1:13" ht="30" customHeight="1" x14ac:dyDescent="0.15">
      <c r="A9" s="93"/>
      <c r="B9" s="93"/>
      <c r="C9" s="98" t="s">
        <v>273</v>
      </c>
      <c r="D9" s="96" t="s">
        <v>23</v>
      </c>
      <c r="E9" s="113">
        <f>'申請者情報(様式1-1)'!H6</f>
        <v>0</v>
      </c>
      <c r="F9" s="113"/>
      <c r="G9" s="113"/>
      <c r="H9" s="113"/>
      <c r="I9" s="113"/>
      <c r="J9" s="113"/>
      <c r="K9" s="113"/>
    </row>
    <row r="10" spans="1:13" x14ac:dyDescent="0.15">
      <c r="A10" s="93"/>
      <c r="B10" s="93"/>
      <c r="C10" s="93"/>
      <c r="D10" s="96" t="s">
        <v>21</v>
      </c>
      <c r="E10" s="115" t="str">
        <f>'申請者情報(様式1-1)'!H12&amp;" "&amp;'申請者情報(様式1-1)'!S12</f>
        <v xml:space="preserve"> </v>
      </c>
      <c r="F10" s="115"/>
      <c r="G10" s="115"/>
      <c r="H10" s="115"/>
      <c r="I10" s="115"/>
      <c r="J10" s="115"/>
      <c r="K10" s="115"/>
    </row>
    <row r="11" spans="1:13" x14ac:dyDescent="0.15">
      <c r="A11" s="92"/>
      <c r="B11" s="92"/>
      <c r="C11" s="92"/>
      <c r="D11" s="99"/>
      <c r="E11" s="99"/>
      <c r="F11" s="41"/>
      <c r="G11" s="41"/>
      <c r="H11" s="41"/>
      <c r="I11" s="41"/>
      <c r="J11" s="41"/>
      <c r="K11" s="41"/>
    </row>
    <row r="12" spans="1:13" ht="32.25" customHeight="1" x14ac:dyDescent="0.15">
      <c r="A12" s="92"/>
      <c r="B12" s="92"/>
      <c r="C12" s="92"/>
      <c r="D12" s="92"/>
      <c r="E12" s="92"/>
      <c r="F12" s="92"/>
      <c r="G12" s="92"/>
      <c r="H12" s="92"/>
      <c r="I12" s="92"/>
      <c r="J12" s="92"/>
      <c r="K12" s="92"/>
      <c r="M12" s="100"/>
    </row>
    <row r="13" spans="1:13" ht="45" customHeight="1" x14ac:dyDescent="0.15">
      <c r="A13" s="116" t="s">
        <v>274</v>
      </c>
      <c r="B13" s="116"/>
      <c r="C13" s="116"/>
      <c r="D13" s="116"/>
      <c r="E13" s="116"/>
      <c r="F13" s="116"/>
      <c r="G13" s="116"/>
      <c r="H13" s="116"/>
      <c r="I13" s="116"/>
      <c r="J13" s="116"/>
      <c r="K13" s="116"/>
    </row>
    <row r="14" spans="1:13" ht="126.75" customHeight="1" x14ac:dyDescent="0.15">
      <c r="A14" s="110" t="s">
        <v>275</v>
      </c>
      <c r="B14" s="110"/>
      <c r="C14" s="110"/>
      <c r="D14" s="110"/>
      <c r="E14" s="110"/>
      <c r="F14" s="110"/>
      <c r="G14" s="110"/>
      <c r="H14" s="110"/>
      <c r="I14" s="110"/>
      <c r="J14" s="110"/>
      <c r="K14" s="110"/>
    </row>
    <row r="15" spans="1:13" x14ac:dyDescent="0.15">
      <c r="A15" s="111" t="s">
        <v>0</v>
      </c>
      <c r="B15" s="111"/>
      <c r="C15" s="111"/>
      <c r="D15" s="111"/>
      <c r="E15" s="111"/>
      <c r="F15" s="111"/>
      <c r="G15" s="111"/>
      <c r="H15" s="111"/>
      <c r="I15" s="111"/>
      <c r="J15" s="111"/>
      <c r="K15" s="111"/>
    </row>
    <row r="16" spans="1:13" x14ac:dyDescent="0.15">
      <c r="A16" s="98"/>
      <c r="B16" s="98"/>
      <c r="C16" s="98"/>
      <c r="D16" s="98"/>
      <c r="E16" s="98"/>
      <c r="F16" s="98"/>
      <c r="G16" s="98"/>
      <c r="H16" s="98"/>
      <c r="I16" s="98"/>
      <c r="J16" s="98"/>
      <c r="K16" s="98"/>
    </row>
    <row r="17" spans="1:11" x14ac:dyDescent="0.15">
      <c r="A17" s="93" t="s">
        <v>37</v>
      </c>
      <c r="B17" s="93"/>
      <c r="C17" s="93"/>
      <c r="D17" s="93"/>
      <c r="E17" s="93"/>
      <c r="F17" s="93"/>
      <c r="G17" s="93"/>
      <c r="H17" s="93"/>
      <c r="I17" s="93"/>
      <c r="J17" s="93"/>
      <c r="K17" s="93"/>
    </row>
    <row r="18" spans="1:11" x14ac:dyDescent="0.15">
      <c r="A18" s="93"/>
      <c r="B18" s="93" t="s">
        <v>119</v>
      </c>
      <c r="C18" s="93"/>
      <c r="D18" s="93"/>
      <c r="E18" s="93"/>
      <c r="F18" s="93"/>
      <c r="G18" s="93"/>
      <c r="H18" s="93"/>
      <c r="I18" s="93"/>
      <c r="J18" s="93"/>
      <c r="K18" s="93"/>
    </row>
    <row r="19" spans="1:11" ht="15" customHeight="1" x14ac:dyDescent="0.15">
      <c r="A19" s="93"/>
      <c r="B19" s="93"/>
      <c r="C19" s="93"/>
      <c r="D19" s="93"/>
      <c r="E19" s="93"/>
      <c r="F19" s="93"/>
      <c r="G19" s="93"/>
      <c r="H19" s="93"/>
      <c r="I19" s="93"/>
      <c r="J19" s="93"/>
      <c r="K19" s="93"/>
    </row>
    <row r="20" spans="1:11" x14ac:dyDescent="0.15">
      <c r="A20" s="93" t="s">
        <v>38</v>
      </c>
      <c r="B20" s="93"/>
      <c r="C20" s="93"/>
      <c r="D20" s="93"/>
      <c r="E20" s="93"/>
      <c r="F20" s="93"/>
      <c r="G20" s="93"/>
      <c r="H20" s="93"/>
      <c r="I20" s="93"/>
      <c r="J20" s="93"/>
      <c r="K20" s="93"/>
    </row>
    <row r="21" spans="1:11" x14ac:dyDescent="0.15">
      <c r="A21" s="93"/>
      <c r="B21" s="93" t="s">
        <v>119</v>
      </c>
      <c r="C21" s="93"/>
      <c r="D21" s="93"/>
      <c r="E21" s="93"/>
      <c r="F21" s="93"/>
      <c r="G21" s="93"/>
      <c r="H21" s="93"/>
      <c r="I21" s="93"/>
      <c r="J21" s="93"/>
      <c r="K21" s="93"/>
    </row>
    <row r="22" spans="1:11" ht="15" customHeight="1" x14ac:dyDescent="0.15">
      <c r="A22" s="93"/>
      <c r="B22" s="93"/>
      <c r="C22" s="93"/>
      <c r="D22" s="93"/>
      <c r="E22" s="93"/>
      <c r="F22" s="93"/>
      <c r="G22" s="93"/>
      <c r="H22" s="93"/>
      <c r="I22" s="93"/>
      <c r="J22" s="93"/>
      <c r="K22" s="93"/>
    </row>
    <row r="23" spans="1:11" x14ac:dyDescent="0.15">
      <c r="A23" s="93" t="s">
        <v>39</v>
      </c>
      <c r="B23" s="93"/>
      <c r="C23" s="93"/>
      <c r="D23" s="93"/>
      <c r="E23" s="93"/>
      <c r="F23" s="93"/>
      <c r="G23" s="93"/>
      <c r="H23" s="93"/>
      <c r="I23" s="93"/>
      <c r="J23" s="93"/>
      <c r="K23" s="93"/>
    </row>
    <row r="24" spans="1:11" ht="13.5" customHeight="1" x14ac:dyDescent="0.15">
      <c r="A24" s="93"/>
      <c r="B24" s="93" t="s">
        <v>1</v>
      </c>
      <c r="C24" s="69">
        <f>'配分額(別紙1)'!B8</f>
        <v>0</v>
      </c>
      <c r="D24" s="93" t="s">
        <v>4</v>
      </c>
      <c r="E24" s="93"/>
      <c r="F24" s="93"/>
      <c r="G24" s="93"/>
      <c r="H24" s="93"/>
      <c r="I24" s="93"/>
      <c r="J24" s="93"/>
      <c r="K24" s="93"/>
    </row>
    <row r="25" spans="1:11" x14ac:dyDescent="0.15">
      <c r="A25" s="93"/>
      <c r="B25" s="93" t="s">
        <v>3</v>
      </c>
      <c r="C25" s="69">
        <f>'配分額(別紙1)'!C8</f>
        <v>0</v>
      </c>
      <c r="D25" s="93" t="s">
        <v>4</v>
      </c>
      <c r="E25" s="93"/>
      <c r="F25" s="93"/>
      <c r="G25" s="93"/>
      <c r="H25" s="93"/>
      <c r="I25" s="93"/>
      <c r="J25" s="93"/>
      <c r="K25" s="93"/>
    </row>
    <row r="26" spans="1:11" x14ac:dyDescent="0.15">
      <c r="A26" s="93"/>
      <c r="B26" s="93" t="s">
        <v>2</v>
      </c>
      <c r="C26" s="69">
        <f>'配分額(別紙1)'!E8</f>
        <v>0</v>
      </c>
      <c r="D26" s="93" t="s">
        <v>4</v>
      </c>
      <c r="E26" s="93"/>
      <c r="F26" s="93"/>
      <c r="G26" s="93"/>
      <c r="H26" s="93"/>
      <c r="I26" s="93"/>
      <c r="J26" s="93"/>
      <c r="K26" s="93"/>
    </row>
    <row r="27" spans="1:11" x14ac:dyDescent="0.15">
      <c r="A27" s="93"/>
      <c r="B27" s="93"/>
      <c r="C27" s="96"/>
      <c r="D27" s="93"/>
      <c r="E27" s="93"/>
      <c r="F27" s="93"/>
      <c r="G27" s="93"/>
      <c r="H27" s="93"/>
      <c r="I27" s="93"/>
      <c r="J27" s="93"/>
      <c r="K27" s="93"/>
    </row>
    <row r="28" spans="1:11" x14ac:dyDescent="0.15">
      <c r="A28" s="41" t="s">
        <v>40</v>
      </c>
      <c r="B28" s="93"/>
      <c r="C28" s="96"/>
      <c r="D28" s="93"/>
      <c r="E28" s="93"/>
      <c r="F28" s="93"/>
      <c r="G28" s="93"/>
      <c r="H28" s="93"/>
      <c r="I28" s="93"/>
      <c r="J28" s="93"/>
      <c r="K28" s="93"/>
    </row>
    <row r="29" spans="1:11" x14ac:dyDescent="0.15">
      <c r="A29" s="93"/>
      <c r="B29" s="93"/>
      <c r="C29" s="96"/>
      <c r="D29" s="93"/>
      <c r="E29" s="93"/>
      <c r="F29" s="93"/>
      <c r="G29" s="93"/>
      <c r="H29" s="93"/>
      <c r="I29" s="93"/>
      <c r="J29" s="93"/>
      <c r="K29" s="93"/>
    </row>
    <row r="30" spans="1:11" x14ac:dyDescent="0.15">
      <c r="A30" s="93" t="s">
        <v>118</v>
      </c>
      <c r="B30" s="93"/>
      <c r="C30" s="93"/>
      <c r="D30" s="93"/>
      <c r="E30" s="93"/>
      <c r="F30" s="93"/>
      <c r="G30" s="93"/>
      <c r="H30" s="93"/>
      <c r="I30" s="93"/>
      <c r="J30" s="93"/>
      <c r="K30" s="93"/>
    </row>
    <row r="31" spans="1:11" ht="23.45" customHeight="1" x14ac:dyDescent="0.15">
      <c r="A31" s="93"/>
      <c r="B31" s="118" t="s">
        <v>185</v>
      </c>
      <c r="C31" s="117" t="s">
        <v>386</v>
      </c>
      <c r="D31" s="117"/>
      <c r="E31" s="117"/>
      <c r="F31" s="117"/>
      <c r="G31" s="117"/>
      <c r="H31" s="117"/>
      <c r="I31" s="117"/>
      <c r="J31" s="117"/>
      <c r="K31" s="117"/>
    </row>
    <row r="32" spans="1:11" ht="23.45" customHeight="1" x14ac:dyDescent="0.15">
      <c r="A32" s="93"/>
      <c r="B32" s="118"/>
      <c r="C32" s="117"/>
      <c r="D32" s="117"/>
      <c r="E32" s="117"/>
      <c r="F32" s="117"/>
      <c r="G32" s="117"/>
      <c r="H32" s="117"/>
      <c r="I32" s="117"/>
      <c r="J32" s="117"/>
      <c r="K32" s="117"/>
    </row>
    <row r="33" spans="1:11" ht="54.75" customHeight="1" x14ac:dyDescent="0.15">
      <c r="A33" s="112" t="s">
        <v>147</v>
      </c>
      <c r="B33" s="112"/>
      <c r="C33" s="112"/>
      <c r="D33" s="112"/>
      <c r="E33" s="112"/>
      <c r="F33" s="112"/>
      <c r="G33" s="112"/>
      <c r="H33" s="112"/>
      <c r="I33" s="112"/>
      <c r="J33" s="112"/>
      <c r="K33" s="112"/>
    </row>
  </sheetData>
  <sheetProtection algorithmName="SHA-512" hashValue="lsEnsjnSxBhR/CBkoX2beiminD9Wz/ffVeoC/q60teP8NuuGqwzXFtqh2HO+ZyzkjVwEJPB55nXbDwkPR6N7WA==" saltValue="RzYEnOj+ScdO5OI73QW+FA==" spinCount="100000" sheet="1" selectLockedCells="1"/>
  <mergeCells count="10">
    <mergeCell ref="M3:M4"/>
    <mergeCell ref="A14:K14"/>
    <mergeCell ref="A15:K15"/>
    <mergeCell ref="A33:K33"/>
    <mergeCell ref="E8:K8"/>
    <mergeCell ref="E9:K9"/>
    <mergeCell ref="E10:K10"/>
    <mergeCell ref="A13:K13"/>
    <mergeCell ref="C31:K32"/>
    <mergeCell ref="B31:B32"/>
  </mergeCells>
  <phoneticPr fontId="1"/>
  <conditionalFormatting sqref="F4:K4">
    <cfRule type="containsBlanks" dxfId="121" priority="1">
      <formula>LEN(TRIM(F4))=0</formula>
    </cfRule>
  </conditionalFormatting>
  <pageMargins left="0.55118110236220474" right="0.15748031496062992" top="0.55118110236220474" bottom="0.43307086614173229" header="0.31496062992125984" footer="0.1574803149606299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16A73-D11A-4CB1-B92B-4E36B7B363A0}">
  <sheetPr codeName="Sheet9">
    <tabColor theme="0"/>
  </sheetPr>
  <dimension ref="A1:C50"/>
  <sheetViews>
    <sheetView zoomScale="160" zoomScaleNormal="160" workbookViewId="0">
      <selection activeCell="D23" sqref="D23"/>
    </sheetView>
  </sheetViews>
  <sheetFormatPr defaultColWidth="8.875" defaultRowHeight="13.5" x14ac:dyDescent="0.15"/>
  <cols>
    <col min="1" max="1" width="45.375" customWidth="1"/>
  </cols>
  <sheetData>
    <row r="1" spans="1:3" x14ac:dyDescent="0.15">
      <c r="A1" t="s">
        <v>246</v>
      </c>
      <c r="B1" t="s">
        <v>93</v>
      </c>
      <c r="C1" t="s">
        <v>247</v>
      </c>
    </row>
    <row r="2" spans="1:3" x14ac:dyDescent="0.15">
      <c r="A2" t="s">
        <v>248</v>
      </c>
      <c r="B2" t="s">
        <v>94</v>
      </c>
      <c r="C2" t="s">
        <v>249</v>
      </c>
    </row>
    <row r="3" spans="1:3" x14ac:dyDescent="0.15">
      <c r="A3" t="s">
        <v>250</v>
      </c>
      <c r="B3" t="s">
        <v>95</v>
      </c>
      <c r="C3" t="s">
        <v>251</v>
      </c>
    </row>
    <row r="4" spans="1:3" x14ac:dyDescent="0.15">
      <c r="A4" s="83" t="s">
        <v>252</v>
      </c>
      <c r="B4" t="s">
        <v>96</v>
      </c>
      <c r="C4" t="s">
        <v>253</v>
      </c>
    </row>
    <row r="5" spans="1:3" x14ac:dyDescent="0.15">
      <c r="A5" s="83" t="s">
        <v>267</v>
      </c>
      <c r="B5" t="s">
        <v>97</v>
      </c>
      <c r="C5" t="s">
        <v>254</v>
      </c>
    </row>
    <row r="6" spans="1:3" x14ac:dyDescent="0.15">
      <c r="A6" s="83" t="s">
        <v>255</v>
      </c>
      <c r="B6" t="s">
        <v>98</v>
      </c>
      <c r="C6" t="s">
        <v>256</v>
      </c>
    </row>
    <row r="7" spans="1:3" x14ac:dyDescent="0.15">
      <c r="A7" s="83" t="s">
        <v>257</v>
      </c>
      <c r="B7" t="s">
        <v>99</v>
      </c>
    </row>
    <row r="8" spans="1:3" x14ac:dyDescent="0.15">
      <c r="A8" s="83" t="s">
        <v>258</v>
      </c>
      <c r="B8" t="s">
        <v>100</v>
      </c>
    </row>
    <row r="9" spans="1:3" x14ac:dyDescent="0.15">
      <c r="A9" s="83" t="s">
        <v>259</v>
      </c>
      <c r="B9" t="s">
        <v>101</v>
      </c>
    </row>
    <row r="10" spans="1:3" x14ac:dyDescent="0.15">
      <c r="A10" s="83" t="s">
        <v>260</v>
      </c>
      <c r="B10" t="s">
        <v>102</v>
      </c>
    </row>
    <row r="11" spans="1:3" x14ac:dyDescent="0.15">
      <c r="A11" s="83" t="s">
        <v>266</v>
      </c>
      <c r="B11" t="s">
        <v>103</v>
      </c>
    </row>
    <row r="12" spans="1:3" x14ac:dyDescent="0.15">
      <c r="A12" s="84" t="s">
        <v>261</v>
      </c>
      <c r="B12" t="s">
        <v>104</v>
      </c>
    </row>
    <row r="13" spans="1:3" x14ac:dyDescent="0.15">
      <c r="A13" s="84" t="s">
        <v>262</v>
      </c>
      <c r="B13" t="s">
        <v>105</v>
      </c>
    </row>
    <row r="14" spans="1:3" x14ac:dyDescent="0.15">
      <c r="A14" s="83" t="s">
        <v>263</v>
      </c>
      <c r="B14" t="s">
        <v>106</v>
      </c>
    </row>
    <row r="15" spans="1:3" x14ac:dyDescent="0.15">
      <c r="A15" s="83" t="s">
        <v>264</v>
      </c>
      <c r="B15" t="s">
        <v>107</v>
      </c>
    </row>
    <row r="16" spans="1:3" x14ac:dyDescent="0.15">
      <c r="A16" s="83" t="s">
        <v>265</v>
      </c>
      <c r="B16" t="s">
        <v>108</v>
      </c>
    </row>
    <row r="17" spans="1:2" x14ac:dyDescent="0.15">
      <c r="A17" s="83"/>
      <c r="B17" t="s">
        <v>109</v>
      </c>
    </row>
    <row r="18" spans="1:2" x14ac:dyDescent="0.15">
      <c r="B18" t="s">
        <v>110</v>
      </c>
    </row>
    <row r="19" spans="1:2" x14ac:dyDescent="0.15">
      <c r="B19" t="s">
        <v>111</v>
      </c>
    </row>
    <row r="20" spans="1:2" x14ac:dyDescent="0.15">
      <c r="B20" t="s">
        <v>112</v>
      </c>
    </row>
    <row r="21" spans="1:2" x14ac:dyDescent="0.15">
      <c r="B21" t="s">
        <v>203</v>
      </c>
    </row>
    <row r="22" spans="1:2" x14ac:dyDescent="0.15">
      <c r="B22" t="s">
        <v>204</v>
      </c>
    </row>
    <row r="23" spans="1:2" x14ac:dyDescent="0.15">
      <c r="B23" t="s">
        <v>205</v>
      </c>
    </row>
    <row r="24" spans="1:2" x14ac:dyDescent="0.15">
      <c r="B24" t="s">
        <v>206</v>
      </c>
    </row>
    <row r="25" spans="1:2" x14ac:dyDescent="0.15">
      <c r="B25" t="s">
        <v>207</v>
      </c>
    </row>
    <row r="26" spans="1:2" x14ac:dyDescent="0.15">
      <c r="B26" t="s">
        <v>208</v>
      </c>
    </row>
    <row r="27" spans="1:2" x14ac:dyDescent="0.15">
      <c r="B27" t="s">
        <v>209</v>
      </c>
    </row>
    <row r="28" spans="1:2" x14ac:dyDescent="0.15">
      <c r="B28" t="s">
        <v>210</v>
      </c>
    </row>
    <row r="29" spans="1:2" x14ac:dyDescent="0.15">
      <c r="B29" t="s">
        <v>211</v>
      </c>
    </row>
    <row r="30" spans="1:2" x14ac:dyDescent="0.15">
      <c r="B30" t="s">
        <v>212</v>
      </c>
    </row>
    <row r="31" spans="1:2" x14ac:dyDescent="0.15">
      <c r="B31" t="s">
        <v>213</v>
      </c>
    </row>
    <row r="32" spans="1:2" x14ac:dyDescent="0.15">
      <c r="B32" t="s">
        <v>214</v>
      </c>
    </row>
    <row r="33" spans="2:2" x14ac:dyDescent="0.15">
      <c r="B33" t="s">
        <v>215</v>
      </c>
    </row>
    <row r="34" spans="2:2" x14ac:dyDescent="0.15">
      <c r="B34" t="s">
        <v>216</v>
      </c>
    </row>
    <row r="35" spans="2:2" x14ac:dyDescent="0.15">
      <c r="B35" t="s">
        <v>217</v>
      </c>
    </row>
    <row r="36" spans="2:2" x14ac:dyDescent="0.15">
      <c r="B36" t="s">
        <v>218</v>
      </c>
    </row>
    <row r="37" spans="2:2" x14ac:dyDescent="0.15">
      <c r="B37" t="s">
        <v>219</v>
      </c>
    </row>
    <row r="38" spans="2:2" x14ac:dyDescent="0.15">
      <c r="B38" t="s">
        <v>220</v>
      </c>
    </row>
    <row r="39" spans="2:2" x14ac:dyDescent="0.15">
      <c r="B39" t="s">
        <v>221</v>
      </c>
    </row>
    <row r="40" spans="2:2" x14ac:dyDescent="0.15">
      <c r="B40" t="s">
        <v>222</v>
      </c>
    </row>
    <row r="41" spans="2:2" x14ac:dyDescent="0.15">
      <c r="B41" t="s">
        <v>223</v>
      </c>
    </row>
    <row r="42" spans="2:2" x14ac:dyDescent="0.15">
      <c r="B42" t="s">
        <v>224</v>
      </c>
    </row>
    <row r="43" spans="2:2" x14ac:dyDescent="0.15">
      <c r="B43" t="s">
        <v>225</v>
      </c>
    </row>
    <row r="44" spans="2:2" x14ac:dyDescent="0.15">
      <c r="B44" t="s">
        <v>226</v>
      </c>
    </row>
    <row r="45" spans="2:2" x14ac:dyDescent="0.15">
      <c r="B45" t="s">
        <v>227</v>
      </c>
    </row>
    <row r="46" spans="2:2" x14ac:dyDescent="0.15">
      <c r="B46" t="s">
        <v>228</v>
      </c>
    </row>
    <row r="47" spans="2:2" x14ac:dyDescent="0.15">
      <c r="B47" t="s">
        <v>229</v>
      </c>
    </row>
    <row r="48" spans="2:2" x14ac:dyDescent="0.15">
      <c r="B48" t="s">
        <v>230</v>
      </c>
    </row>
    <row r="49" spans="2:2" x14ac:dyDescent="0.15">
      <c r="B49" t="s">
        <v>231</v>
      </c>
    </row>
    <row r="50" spans="2:2" x14ac:dyDescent="0.15">
      <c r="B50" t="s">
        <v>232</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F9"/>
  <sheetViews>
    <sheetView showGridLines="0" showZeros="0" view="pageBreakPreview" zoomScaleNormal="100" zoomScaleSheetLayoutView="100" workbookViewId="0"/>
  </sheetViews>
  <sheetFormatPr defaultColWidth="9" defaultRowHeight="13.5" x14ac:dyDescent="0.15"/>
  <cols>
    <col min="1" max="1" width="18.625" style="42" customWidth="1"/>
    <col min="2" max="6" width="14.875" style="42" customWidth="1"/>
    <col min="7" max="7" width="2.875" style="42" customWidth="1"/>
    <col min="8" max="16384" width="9" style="42"/>
  </cols>
  <sheetData>
    <row r="1" spans="1:6" s="41" customFormat="1" ht="45.75" customHeight="1" x14ac:dyDescent="0.15"/>
    <row r="2" spans="1:6" x14ac:dyDescent="0.15">
      <c r="A2" s="25" t="s">
        <v>146</v>
      </c>
      <c r="B2" s="25"/>
      <c r="C2" s="25"/>
      <c r="D2" s="25"/>
      <c r="E2" s="4"/>
      <c r="F2" s="25"/>
    </row>
    <row r="3" spans="1:6" ht="17.25" x14ac:dyDescent="0.15">
      <c r="A3" s="120" t="s">
        <v>41</v>
      </c>
      <c r="B3" s="120"/>
      <c r="C3" s="120"/>
      <c r="D3" s="120"/>
      <c r="E3" s="120"/>
      <c r="F3" s="26"/>
    </row>
    <row r="4" spans="1:6" x14ac:dyDescent="0.15">
      <c r="A4" s="43"/>
      <c r="B4" s="25"/>
      <c r="C4" s="25"/>
      <c r="D4" s="25"/>
      <c r="E4" s="25"/>
      <c r="F4" s="25"/>
    </row>
    <row r="5" spans="1:6" x14ac:dyDescent="0.15">
      <c r="A5" s="119" t="s">
        <v>15</v>
      </c>
      <c r="B5" s="119"/>
      <c r="C5" s="119"/>
      <c r="D5" s="119"/>
      <c r="E5" s="119"/>
      <c r="F5" s="25"/>
    </row>
    <row r="6" spans="1:6" s="46" customFormat="1" ht="29.45" customHeight="1" x14ac:dyDescent="0.15">
      <c r="A6" s="44" t="s">
        <v>28</v>
      </c>
      <c r="B6" s="44" t="s">
        <v>20</v>
      </c>
      <c r="C6" s="44" t="s">
        <v>201</v>
      </c>
      <c r="D6" s="44" t="s">
        <v>16</v>
      </c>
      <c r="E6" s="44" t="s">
        <v>202</v>
      </c>
      <c r="F6" s="45"/>
    </row>
    <row r="7" spans="1:6" ht="48.75" customHeight="1" x14ac:dyDescent="0.15">
      <c r="A7" s="47" t="s">
        <v>18</v>
      </c>
      <c r="B7" s="71">
        <f>'申請者情報(様式1-1)'!H81</f>
        <v>0</v>
      </c>
      <c r="C7" s="71">
        <f>'申請者情報(様式1-1)'!H81</f>
        <v>0</v>
      </c>
      <c r="D7" s="35" t="s">
        <v>126</v>
      </c>
      <c r="E7" s="71">
        <f>'申請者情報(様式1-1)'!H81</f>
        <v>0</v>
      </c>
      <c r="F7" s="25"/>
    </row>
    <row r="8" spans="1:6" ht="20.25" customHeight="1" x14ac:dyDescent="0.15">
      <c r="A8" s="44" t="s">
        <v>17</v>
      </c>
      <c r="B8" s="72">
        <f>SUM(B7)</f>
        <v>0</v>
      </c>
      <c r="C8" s="72">
        <f>SUM(C7)</f>
        <v>0</v>
      </c>
      <c r="D8" s="48"/>
      <c r="E8" s="72">
        <f>SUM(E7)</f>
        <v>0</v>
      </c>
      <c r="F8" s="25"/>
    </row>
    <row r="9" spans="1:6" x14ac:dyDescent="0.15">
      <c r="A9" s="43"/>
      <c r="B9" s="25"/>
      <c r="C9" s="25"/>
      <c r="D9" s="25"/>
      <c r="E9" s="25"/>
      <c r="F9" s="25"/>
    </row>
  </sheetData>
  <sheetProtection algorithmName="SHA-512" hashValue="ziNxLiLsRuxaBV50hmLAEp8eaDxCODqfXgDJyebonJE3e+FfvK/29311hgoawVgf0qRxDhYJwc+pKSGZhn3/GQ==" saltValue="95Go6MkIHFo7WjX7fN3z4g==" spinCount="100000" sheet="1" objects="1" scenarios="1" selectLockedCells="1"/>
  <mergeCells count="2">
    <mergeCell ref="A5:E5"/>
    <mergeCell ref="A3:E3"/>
  </mergeCells>
  <phoneticPr fontId="1"/>
  <pageMargins left="0.55118110236220474" right="0.15748031496062992" top="0.55118110236220474" bottom="0.43307086614173229" header="0.31496062992125984" footer="0.15748031496062992"/>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K26"/>
  <sheetViews>
    <sheetView showGridLines="0" view="pageBreakPreview" zoomScaleNormal="100" zoomScaleSheetLayoutView="100" workbookViewId="0">
      <selection activeCell="A5" sqref="A5"/>
    </sheetView>
  </sheetViews>
  <sheetFormatPr defaultColWidth="9" defaultRowHeight="13.5" x14ac:dyDescent="0.15"/>
  <cols>
    <col min="1" max="2" width="12.875" style="1" customWidth="1"/>
    <col min="3" max="6" width="5.125" style="1" customWidth="1"/>
    <col min="7" max="7" width="5.875" style="1" customWidth="1"/>
    <col min="8" max="8" width="23.125" style="1" customWidth="1"/>
    <col min="9" max="9" width="16.375" style="1" customWidth="1"/>
    <col min="10" max="10" width="3.625" style="1" customWidth="1"/>
    <col min="11" max="11" width="89" style="1" customWidth="1"/>
    <col min="12" max="16384" width="9" style="1"/>
  </cols>
  <sheetData>
    <row r="1" spans="1:11" x14ac:dyDescent="0.15">
      <c r="A1" s="23" t="s">
        <v>90</v>
      </c>
      <c r="I1" s="4"/>
    </row>
    <row r="2" spans="1:11" ht="27" customHeight="1" x14ac:dyDescent="0.15">
      <c r="A2" s="26" t="s">
        <v>14</v>
      </c>
      <c r="B2" s="27"/>
      <c r="C2" s="27"/>
      <c r="D2" s="27"/>
      <c r="E2" s="27"/>
      <c r="F2" s="27"/>
      <c r="G2" s="27"/>
      <c r="H2" s="27"/>
      <c r="K2" s="62" t="s">
        <v>188</v>
      </c>
    </row>
    <row r="3" spans="1:11" x14ac:dyDescent="0.15">
      <c r="A3" s="124" t="s">
        <v>5</v>
      </c>
      <c r="B3" s="124" t="s">
        <v>6</v>
      </c>
      <c r="C3" s="126" t="s">
        <v>7</v>
      </c>
      <c r="D3" s="127"/>
      <c r="E3" s="127"/>
      <c r="F3" s="128"/>
      <c r="G3" s="124" t="s">
        <v>12</v>
      </c>
      <c r="H3" s="124" t="s">
        <v>285</v>
      </c>
      <c r="I3" s="124" t="s">
        <v>13</v>
      </c>
      <c r="J3" s="7"/>
      <c r="K3" s="109" t="s">
        <v>271</v>
      </c>
    </row>
    <row r="4" spans="1:11" x14ac:dyDescent="0.15">
      <c r="A4" s="125"/>
      <c r="B4" s="125"/>
      <c r="C4" s="10" t="s">
        <v>8</v>
      </c>
      <c r="D4" s="10" t="s">
        <v>9</v>
      </c>
      <c r="E4" s="10" t="s">
        <v>10</v>
      </c>
      <c r="F4" s="10" t="s">
        <v>11</v>
      </c>
      <c r="G4" s="125"/>
      <c r="H4" s="125"/>
      <c r="I4" s="125"/>
      <c r="J4" s="49"/>
      <c r="K4" s="121"/>
    </row>
    <row r="5" spans="1:11" ht="28.5" customHeight="1" x14ac:dyDescent="0.15">
      <c r="A5" s="11"/>
      <c r="B5" s="11"/>
      <c r="C5" s="12"/>
      <c r="D5" s="13"/>
      <c r="E5" s="13"/>
      <c r="F5" s="13"/>
      <c r="G5" s="12"/>
      <c r="H5" s="11"/>
      <c r="I5" s="11"/>
      <c r="J5" s="49"/>
    </row>
    <row r="6" spans="1:11" ht="28.5" customHeight="1" x14ac:dyDescent="0.15">
      <c r="A6" s="11"/>
      <c r="B6" s="11"/>
      <c r="C6" s="12"/>
      <c r="D6" s="13"/>
      <c r="E6" s="13"/>
      <c r="F6" s="13"/>
      <c r="G6" s="12"/>
      <c r="H6" s="11"/>
      <c r="I6" s="11"/>
    </row>
    <row r="7" spans="1:11" ht="28.5" customHeight="1" x14ac:dyDescent="0.15">
      <c r="A7" s="11"/>
      <c r="B7" s="11"/>
      <c r="C7" s="12"/>
      <c r="D7" s="13"/>
      <c r="E7" s="13"/>
      <c r="F7" s="13"/>
      <c r="G7" s="12"/>
      <c r="H7" s="11"/>
      <c r="I7" s="11"/>
    </row>
    <row r="8" spans="1:11" ht="28.5" customHeight="1" x14ac:dyDescent="0.15">
      <c r="A8" s="11"/>
      <c r="B8" s="11"/>
      <c r="C8" s="12"/>
      <c r="D8" s="13"/>
      <c r="E8" s="13"/>
      <c r="F8" s="13"/>
      <c r="G8" s="12"/>
      <c r="H8" s="11"/>
      <c r="I8" s="11"/>
    </row>
    <row r="9" spans="1:11" ht="28.5" customHeight="1" x14ac:dyDescent="0.15">
      <c r="A9" s="11"/>
      <c r="B9" s="11"/>
      <c r="C9" s="12"/>
      <c r="D9" s="13"/>
      <c r="E9" s="13"/>
      <c r="F9" s="13"/>
      <c r="G9" s="12"/>
      <c r="H9" s="11"/>
      <c r="I9" s="11"/>
    </row>
    <row r="10" spans="1:11" ht="28.5" customHeight="1" x14ac:dyDescent="0.15">
      <c r="A10" s="11"/>
      <c r="B10" s="11"/>
      <c r="C10" s="12"/>
      <c r="D10" s="13"/>
      <c r="E10" s="13"/>
      <c r="F10" s="13"/>
      <c r="G10" s="12"/>
      <c r="H10" s="11"/>
      <c r="I10" s="11"/>
    </row>
    <row r="11" spans="1:11" ht="28.5" customHeight="1" x14ac:dyDescent="0.15">
      <c r="A11" s="11"/>
      <c r="B11" s="11"/>
      <c r="C11" s="12"/>
      <c r="D11" s="13"/>
      <c r="E11" s="13"/>
      <c r="F11" s="13"/>
      <c r="G11" s="12"/>
      <c r="H11" s="11"/>
      <c r="I11" s="11"/>
    </row>
    <row r="12" spans="1:11" ht="28.5" customHeight="1" x14ac:dyDescent="0.15">
      <c r="A12" s="11"/>
      <c r="B12" s="11"/>
      <c r="C12" s="12"/>
      <c r="D12" s="13"/>
      <c r="E12" s="13"/>
      <c r="F12" s="13"/>
      <c r="G12" s="12"/>
      <c r="H12" s="11"/>
      <c r="I12" s="11"/>
    </row>
    <row r="13" spans="1:11" ht="28.5" customHeight="1" x14ac:dyDescent="0.15">
      <c r="A13" s="11"/>
      <c r="B13" s="11"/>
      <c r="C13" s="12"/>
      <c r="D13" s="13"/>
      <c r="E13" s="13"/>
      <c r="F13" s="13"/>
      <c r="G13" s="12"/>
      <c r="H13" s="11"/>
      <c r="I13" s="11"/>
    </row>
    <row r="14" spans="1:11" ht="28.5" customHeight="1" x14ac:dyDescent="0.15">
      <c r="A14" s="11"/>
      <c r="B14" s="11"/>
      <c r="C14" s="12"/>
      <c r="D14" s="13"/>
      <c r="E14" s="13"/>
      <c r="F14" s="13"/>
      <c r="G14" s="12"/>
      <c r="H14" s="11"/>
      <c r="I14" s="11"/>
    </row>
    <row r="15" spans="1:11" ht="28.5" customHeight="1" x14ac:dyDescent="0.15">
      <c r="A15" s="11"/>
      <c r="B15" s="11"/>
      <c r="C15" s="12"/>
      <c r="D15" s="13"/>
      <c r="E15" s="13"/>
      <c r="F15" s="13"/>
      <c r="G15" s="12"/>
      <c r="H15" s="11"/>
      <c r="I15" s="11"/>
    </row>
    <row r="16" spans="1:11" ht="28.5" customHeight="1" x14ac:dyDescent="0.15">
      <c r="A16" s="11"/>
      <c r="B16" s="11"/>
      <c r="C16" s="12"/>
      <c r="D16" s="13"/>
      <c r="E16" s="13"/>
      <c r="F16" s="13"/>
      <c r="G16" s="12"/>
      <c r="H16" s="11"/>
      <c r="I16" s="11"/>
    </row>
    <row r="17" spans="1:9" ht="28.5" customHeight="1" x14ac:dyDescent="0.15">
      <c r="A17" s="11"/>
      <c r="B17" s="11"/>
      <c r="C17" s="12"/>
      <c r="D17" s="13"/>
      <c r="E17" s="13"/>
      <c r="F17" s="13"/>
      <c r="G17" s="12"/>
      <c r="H17" s="11"/>
      <c r="I17" s="11"/>
    </row>
    <row r="18" spans="1:9" ht="28.5" customHeight="1" x14ac:dyDescent="0.15">
      <c r="A18" s="11"/>
      <c r="B18" s="11"/>
      <c r="C18" s="12"/>
      <c r="D18" s="13"/>
      <c r="E18" s="13"/>
      <c r="F18" s="13"/>
      <c r="G18" s="12"/>
      <c r="H18" s="11"/>
      <c r="I18" s="11"/>
    </row>
    <row r="19" spans="1:9" ht="28.5" customHeight="1" x14ac:dyDescent="0.15">
      <c r="A19" s="11"/>
      <c r="B19" s="11"/>
      <c r="C19" s="12"/>
      <c r="D19" s="13"/>
      <c r="E19" s="13"/>
      <c r="F19" s="13"/>
      <c r="G19" s="12"/>
      <c r="H19" s="11"/>
      <c r="I19" s="11"/>
    </row>
    <row r="20" spans="1:9" ht="28.5" customHeight="1" x14ac:dyDescent="0.15">
      <c r="A20" s="11"/>
      <c r="B20" s="11"/>
      <c r="C20" s="12"/>
      <c r="D20" s="13"/>
      <c r="E20" s="13"/>
      <c r="F20" s="13"/>
      <c r="G20" s="12"/>
      <c r="H20" s="11"/>
      <c r="I20" s="11"/>
    </row>
    <row r="21" spans="1:9" ht="28.5" customHeight="1" x14ac:dyDescent="0.15">
      <c r="A21" s="11"/>
      <c r="B21" s="11"/>
      <c r="C21" s="12"/>
      <c r="D21" s="13"/>
      <c r="E21" s="13"/>
      <c r="F21" s="13"/>
      <c r="G21" s="12"/>
      <c r="H21" s="11"/>
      <c r="I21" s="11"/>
    </row>
    <row r="22" spans="1:9" ht="28.5" customHeight="1" x14ac:dyDescent="0.15">
      <c r="A22" s="11"/>
      <c r="B22" s="11"/>
      <c r="C22" s="12"/>
      <c r="D22" s="13"/>
      <c r="E22" s="13"/>
      <c r="F22" s="13"/>
      <c r="G22" s="12"/>
      <c r="H22" s="11"/>
      <c r="I22" s="11"/>
    </row>
    <row r="23" spans="1:9" ht="28.5" customHeight="1" x14ac:dyDescent="0.15">
      <c r="A23" s="11"/>
      <c r="B23" s="11"/>
      <c r="C23" s="12"/>
      <c r="D23" s="13"/>
      <c r="E23" s="13"/>
      <c r="F23" s="13"/>
      <c r="G23" s="12"/>
      <c r="H23" s="11"/>
      <c r="I23" s="11"/>
    </row>
    <row r="24" spans="1:9" ht="28.5" customHeight="1" x14ac:dyDescent="0.15">
      <c r="A24" s="11"/>
      <c r="B24" s="11"/>
      <c r="C24" s="12"/>
      <c r="D24" s="13"/>
      <c r="E24" s="13"/>
      <c r="F24" s="13"/>
      <c r="G24" s="12"/>
      <c r="H24" s="11"/>
      <c r="I24" s="11"/>
    </row>
    <row r="25" spans="1:9" x14ac:dyDescent="0.15">
      <c r="A25" s="23"/>
      <c r="B25" s="23"/>
      <c r="C25" s="23"/>
      <c r="D25" s="23"/>
      <c r="E25" s="23"/>
      <c r="F25" s="23"/>
      <c r="G25" s="23"/>
      <c r="H25" s="23"/>
      <c r="I25" s="23"/>
    </row>
    <row r="26" spans="1:9" ht="90" customHeight="1" x14ac:dyDescent="0.15">
      <c r="A26" s="122" t="s">
        <v>270</v>
      </c>
      <c r="B26" s="123"/>
      <c r="C26" s="123"/>
      <c r="D26" s="123"/>
      <c r="E26" s="123"/>
      <c r="F26" s="123"/>
      <c r="G26" s="123"/>
      <c r="H26" s="123"/>
      <c r="I26" s="123"/>
    </row>
  </sheetData>
  <sheetProtection algorithmName="SHA-512" hashValue="quvpBBe1GDXhZOc2QLEz6QHwRqyNn8c531mVttmw53K6fS8p3zZTa/uxSainXTvk3r1cVU+XGS7oB0SBMfMm/w==" saltValue="S6XFt0siKfVGFh5cp3vB6A==" spinCount="100000" sheet="1" objects="1" scenarios="1" selectLockedCells="1"/>
  <mergeCells count="8">
    <mergeCell ref="K3:K4"/>
    <mergeCell ref="A26:I26"/>
    <mergeCell ref="A3:A4"/>
    <mergeCell ref="B3:B4"/>
    <mergeCell ref="C3:F3"/>
    <mergeCell ref="G3:G4"/>
    <mergeCell ref="H3:H4"/>
    <mergeCell ref="I3:I4"/>
  </mergeCells>
  <phoneticPr fontId="1"/>
  <conditionalFormatting sqref="A5:I24">
    <cfRule type="containsBlanks" dxfId="120" priority="1">
      <formula>LEN(TRIM(A5))=0</formula>
    </cfRule>
  </conditionalFormatting>
  <dataValidations count="5">
    <dataValidation type="list" allowBlank="1" showInputMessage="1" showErrorMessage="1" prompt="M：男性_x000a_F：女性" sqref="G5:G24" xr:uid="{00000000-0002-0000-0300-000001000000}">
      <formula1>"M,F"</formula1>
    </dataValidation>
    <dataValidation imeMode="hiragana" allowBlank="1" showInputMessage="1" showErrorMessage="1" sqref="B5:B24" xr:uid="{00000000-0002-0000-0300-000002000000}"/>
    <dataValidation imeMode="halfKatakana" allowBlank="1" showInputMessage="1" showErrorMessage="1" prompt="半角ｶﾀｶﾅで入力" sqref="A5:A24" xr:uid="{00000000-0002-0000-0300-000004000000}"/>
    <dataValidation type="list" allowBlank="1" showInputMessage="1" showErrorMessage="1" sqref="C5:C24" xr:uid="{B7739969-9F40-4A12-A56E-79D52F11B2A0}">
      <formula1>"T,S,H"</formula1>
    </dataValidation>
    <dataValidation type="whole" imeMode="halfAlpha" operator="greaterThan" allowBlank="1" showInputMessage="1" showErrorMessage="1" sqref="D5:F24" xr:uid="{5E149D3D-62A5-4E55-848D-1B5512246363}">
      <formula1>0</formula1>
    </dataValidation>
  </dataValidations>
  <pageMargins left="0.55118110236220474" right="0.15748031496062992" top="0.55118110236220474" bottom="0.43307086614173229" header="0.31496062992125984" footer="0.15748031496062992"/>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39997558519241921"/>
    <pageSetUpPr fitToPage="1"/>
  </sheetPr>
  <dimension ref="A1:AH82"/>
  <sheetViews>
    <sheetView showGridLines="0" view="pageBreakPreview" zoomScale="85" zoomScaleNormal="100" zoomScaleSheetLayoutView="85" workbookViewId="0">
      <selection activeCell="H5" sqref="H5:AA5"/>
    </sheetView>
  </sheetViews>
  <sheetFormatPr defaultColWidth="9" defaultRowHeight="13.5" x14ac:dyDescent="0.15"/>
  <cols>
    <col min="1" max="27" width="4" style="1" customWidth="1"/>
    <col min="28" max="28" width="3.875" style="1" customWidth="1"/>
    <col min="29" max="29" width="2.875" style="1" customWidth="1"/>
    <col min="30" max="30" width="3.875" style="1" customWidth="1"/>
    <col min="31" max="31" width="116.5" style="1" customWidth="1"/>
    <col min="32" max="32" width="9" style="1"/>
    <col min="33" max="34" width="5.125" style="1" customWidth="1"/>
    <col min="35" max="16384" width="9" style="1"/>
  </cols>
  <sheetData>
    <row r="1" spans="1:31" ht="42" customHeight="1" x14ac:dyDescent="0.15">
      <c r="E1" s="2"/>
      <c r="F1" s="2"/>
      <c r="G1" s="2"/>
      <c r="K1" s="4"/>
      <c r="L1" s="4"/>
      <c r="M1" s="4"/>
      <c r="N1" s="4"/>
      <c r="O1" s="4"/>
      <c r="P1" s="4"/>
      <c r="Q1" s="4"/>
      <c r="R1" s="4"/>
      <c r="S1" s="3"/>
      <c r="T1" s="3"/>
      <c r="U1" s="3"/>
      <c r="V1" s="3"/>
      <c r="W1" s="3"/>
      <c r="X1" s="3"/>
      <c r="Y1" s="3"/>
      <c r="Z1" s="3"/>
      <c r="AA1" s="3"/>
    </row>
    <row r="2" spans="1:31" x14ac:dyDescent="0.15">
      <c r="A2" s="1" t="s">
        <v>280</v>
      </c>
      <c r="E2" s="2"/>
      <c r="F2" s="2"/>
      <c r="G2" s="2"/>
      <c r="K2" s="4"/>
      <c r="L2" s="4"/>
      <c r="M2" s="4"/>
      <c r="N2" s="4"/>
      <c r="O2" s="4"/>
      <c r="P2" s="4"/>
      <c r="Q2" s="4"/>
      <c r="R2" s="4"/>
      <c r="S2" s="3"/>
      <c r="T2" s="3"/>
      <c r="U2" s="3"/>
      <c r="V2" s="3"/>
      <c r="W2" s="3"/>
      <c r="X2" s="3"/>
      <c r="Y2" s="3"/>
      <c r="Z2" s="3"/>
      <c r="AA2" s="3"/>
    </row>
    <row r="3" spans="1:31" ht="18.75" customHeight="1" x14ac:dyDescent="0.15">
      <c r="A3" s="184" t="s">
        <v>91</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row>
    <row r="4" spans="1:31" s="7" customFormat="1" ht="18.75" customHeight="1" x14ac:dyDescent="0.2">
      <c r="A4" s="15" t="s">
        <v>194</v>
      </c>
      <c r="B4" s="5"/>
      <c r="C4" s="5"/>
      <c r="D4" s="5"/>
      <c r="E4" s="6"/>
      <c r="F4" s="28"/>
      <c r="G4" s="28"/>
      <c r="H4" s="36"/>
      <c r="I4" s="36"/>
      <c r="J4" s="36"/>
      <c r="K4" s="30"/>
      <c r="L4" s="30"/>
      <c r="M4" s="30"/>
      <c r="N4" s="30"/>
      <c r="O4" s="30"/>
      <c r="P4" s="30"/>
      <c r="Q4" s="30"/>
      <c r="R4" s="30"/>
      <c r="S4" s="30"/>
      <c r="T4" s="30"/>
      <c r="U4" s="30"/>
      <c r="V4" s="30"/>
      <c r="W4" s="30"/>
      <c r="X4" s="30"/>
      <c r="Y4" s="30"/>
      <c r="Z4" s="30"/>
      <c r="AA4" s="30"/>
      <c r="AD4" s="132" t="s">
        <v>186</v>
      </c>
      <c r="AE4" s="132"/>
    </row>
    <row r="5" spans="1:31" ht="18.75" customHeight="1" x14ac:dyDescent="0.15">
      <c r="A5" s="171" t="s">
        <v>150</v>
      </c>
      <c r="B5" s="172"/>
      <c r="C5" s="172"/>
      <c r="D5" s="172"/>
      <c r="E5" s="172"/>
      <c r="F5" s="172"/>
      <c r="G5" s="173"/>
      <c r="H5" s="185"/>
      <c r="I5" s="186"/>
      <c r="J5" s="186"/>
      <c r="K5" s="186"/>
      <c r="L5" s="186"/>
      <c r="M5" s="186"/>
      <c r="N5" s="186"/>
      <c r="O5" s="186"/>
      <c r="P5" s="186"/>
      <c r="Q5" s="186"/>
      <c r="R5" s="186"/>
      <c r="S5" s="186"/>
      <c r="T5" s="186"/>
      <c r="U5" s="186"/>
      <c r="V5" s="186"/>
      <c r="W5" s="186"/>
      <c r="X5" s="186"/>
      <c r="Y5" s="186"/>
      <c r="Z5" s="186"/>
      <c r="AA5" s="186"/>
      <c r="AB5" s="135"/>
      <c r="AC5" s="49"/>
      <c r="AD5" s="53">
        <v>1</v>
      </c>
      <c r="AE5" s="51" t="s">
        <v>287</v>
      </c>
    </row>
    <row r="6" spans="1:31" ht="18.75" customHeight="1" x14ac:dyDescent="0.15">
      <c r="A6" s="171" t="s">
        <v>30</v>
      </c>
      <c r="B6" s="172"/>
      <c r="C6" s="172"/>
      <c r="D6" s="172"/>
      <c r="E6" s="172"/>
      <c r="F6" s="172"/>
      <c r="G6" s="173"/>
      <c r="H6" s="185"/>
      <c r="I6" s="186"/>
      <c r="J6" s="186"/>
      <c r="K6" s="186"/>
      <c r="L6" s="186"/>
      <c r="M6" s="186"/>
      <c r="N6" s="186"/>
      <c r="O6" s="186"/>
      <c r="P6" s="186"/>
      <c r="Q6" s="186"/>
      <c r="R6" s="186"/>
      <c r="S6" s="186"/>
      <c r="T6" s="186"/>
      <c r="U6" s="186"/>
      <c r="V6" s="186"/>
      <c r="W6" s="186"/>
      <c r="X6" s="186"/>
      <c r="Y6" s="186"/>
      <c r="Z6" s="186"/>
      <c r="AA6" s="186"/>
      <c r="AB6" s="135"/>
      <c r="AC6" s="49"/>
      <c r="AD6" s="53">
        <v>2</v>
      </c>
      <c r="AE6" s="51" t="s">
        <v>288</v>
      </c>
    </row>
    <row r="7" spans="1:31" ht="18.75" customHeight="1" x14ac:dyDescent="0.15">
      <c r="A7" s="171" t="s">
        <v>25</v>
      </c>
      <c r="B7" s="172"/>
      <c r="C7" s="172"/>
      <c r="D7" s="172"/>
      <c r="E7" s="172"/>
      <c r="F7" s="172"/>
      <c r="G7" s="173"/>
      <c r="H7" s="187"/>
      <c r="I7" s="188"/>
      <c r="J7" s="188"/>
      <c r="K7" s="188"/>
      <c r="L7" s="188"/>
      <c r="M7" s="188"/>
      <c r="N7" s="188"/>
      <c r="O7" s="188"/>
      <c r="P7" s="188"/>
      <c r="Q7" s="188"/>
      <c r="R7" s="188"/>
      <c r="S7" s="188"/>
      <c r="T7" s="188"/>
      <c r="U7" s="188"/>
      <c r="V7" s="188"/>
      <c r="W7" s="188"/>
      <c r="X7" s="188"/>
      <c r="Y7" s="188"/>
      <c r="Z7" s="188"/>
      <c r="AA7" s="188"/>
      <c r="AB7" s="66">
        <v>1</v>
      </c>
      <c r="AC7" s="54"/>
      <c r="AD7" s="131">
        <v>3</v>
      </c>
      <c r="AE7" s="109" t="s">
        <v>389</v>
      </c>
    </row>
    <row r="8" spans="1:31" ht="18.75" customHeight="1" x14ac:dyDescent="0.15">
      <c r="A8" s="194" t="s">
        <v>36</v>
      </c>
      <c r="B8" s="195"/>
      <c r="C8" s="195"/>
      <c r="D8" s="196"/>
      <c r="E8" s="191" t="s">
        <v>26</v>
      </c>
      <c r="F8" s="192"/>
      <c r="G8" s="193"/>
      <c r="H8" s="203"/>
      <c r="I8" s="204"/>
      <c r="J8" s="204"/>
      <c r="K8" s="204"/>
      <c r="L8" s="204"/>
      <c r="M8" s="204"/>
      <c r="N8" s="204"/>
      <c r="O8" s="204"/>
      <c r="P8" s="204"/>
      <c r="Q8" s="204"/>
      <c r="R8" s="204"/>
      <c r="S8" s="204"/>
      <c r="T8" s="204"/>
      <c r="U8" s="204"/>
      <c r="V8" s="204"/>
      <c r="W8" s="204"/>
      <c r="X8" s="204"/>
      <c r="Y8" s="204"/>
      <c r="Z8" s="204"/>
      <c r="AA8" s="204"/>
      <c r="AB8" s="66">
        <v>2</v>
      </c>
      <c r="AC8" s="55"/>
      <c r="AD8" s="131"/>
      <c r="AE8" s="109"/>
    </row>
    <row r="9" spans="1:31" ht="18.75" customHeight="1" x14ac:dyDescent="0.15">
      <c r="A9" s="197"/>
      <c r="B9" s="198"/>
      <c r="C9" s="198"/>
      <c r="D9" s="199"/>
      <c r="E9" s="191" t="s">
        <v>151</v>
      </c>
      <c r="F9" s="192"/>
      <c r="G9" s="193"/>
      <c r="H9" s="205"/>
      <c r="I9" s="206"/>
      <c r="J9" s="206"/>
      <c r="K9" s="206"/>
      <c r="L9" s="206"/>
      <c r="M9" s="206"/>
      <c r="N9" s="206"/>
      <c r="O9" s="207"/>
      <c r="P9" s="191" t="s">
        <v>34</v>
      </c>
      <c r="Q9" s="192"/>
      <c r="R9" s="193"/>
      <c r="S9" s="205"/>
      <c r="T9" s="206"/>
      <c r="U9" s="206"/>
      <c r="V9" s="206"/>
      <c r="W9" s="206"/>
      <c r="X9" s="206"/>
      <c r="Y9" s="206"/>
      <c r="Z9" s="206"/>
      <c r="AA9" s="206"/>
      <c r="AB9" s="133">
        <v>3</v>
      </c>
      <c r="AC9" s="55"/>
      <c r="AD9" s="131">
        <v>4</v>
      </c>
      <c r="AE9" s="136" t="s">
        <v>289</v>
      </c>
    </row>
    <row r="10" spans="1:31" ht="18.75" customHeight="1" x14ac:dyDescent="0.15">
      <c r="A10" s="197"/>
      <c r="B10" s="198"/>
      <c r="C10" s="198"/>
      <c r="D10" s="199"/>
      <c r="E10" s="191" t="s">
        <v>35</v>
      </c>
      <c r="F10" s="192"/>
      <c r="G10" s="193"/>
      <c r="H10" s="189"/>
      <c r="I10" s="190"/>
      <c r="J10" s="190"/>
      <c r="K10" s="190"/>
      <c r="L10" s="190"/>
      <c r="M10" s="190"/>
      <c r="N10" s="190"/>
      <c r="O10" s="190"/>
      <c r="P10" s="190"/>
      <c r="Q10" s="190"/>
      <c r="R10" s="190"/>
      <c r="S10" s="190"/>
      <c r="T10" s="190"/>
      <c r="U10" s="190"/>
      <c r="V10" s="190"/>
      <c r="W10" s="190"/>
      <c r="X10" s="190"/>
      <c r="Y10" s="190"/>
      <c r="Z10" s="190"/>
      <c r="AA10" s="190"/>
      <c r="AB10" s="133"/>
      <c r="AC10" s="55"/>
      <c r="AD10" s="131"/>
      <c r="AE10" s="137"/>
    </row>
    <row r="11" spans="1:31" ht="18.75" customHeight="1" x14ac:dyDescent="0.15">
      <c r="A11" s="200"/>
      <c r="B11" s="201"/>
      <c r="C11" s="201"/>
      <c r="D11" s="202"/>
      <c r="E11" s="191" t="s">
        <v>121</v>
      </c>
      <c r="F11" s="192"/>
      <c r="G11" s="193"/>
      <c r="H11" s="185"/>
      <c r="I11" s="186"/>
      <c r="J11" s="186"/>
      <c r="K11" s="186"/>
      <c r="L11" s="186"/>
      <c r="M11" s="186"/>
      <c r="N11" s="186"/>
      <c r="O11" s="186"/>
      <c r="P11" s="186"/>
      <c r="Q11" s="186"/>
      <c r="R11" s="186"/>
      <c r="S11" s="186"/>
      <c r="T11" s="186"/>
      <c r="U11" s="186"/>
      <c r="V11" s="186"/>
      <c r="W11" s="186"/>
      <c r="X11" s="186"/>
      <c r="Y11" s="186"/>
      <c r="Z11" s="186"/>
      <c r="AA11" s="186"/>
      <c r="AB11" s="133"/>
      <c r="AC11" s="55"/>
      <c r="AD11" s="131">
        <v>5</v>
      </c>
      <c r="AE11" s="109" t="s">
        <v>391</v>
      </c>
    </row>
    <row r="12" spans="1:31" ht="18.75" customHeight="1" x14ac:dyDescent="0.15">
      <c r="A12" s="164" t="s">
        <v>153</v>
      </c>
      <c r="B12" s="164"/>
      <c r="C12" s="164"/>
      <c r="D12" s="164"/>
      <c r="E12" s="165" t="s">
        <v>154</v>
      </c>
      <c r="F12" s="165"/>
      <c r="G12" s="165"/>
      <c r="H12" s="220"/>
      <c r="I12" s="221"/>
      <c r="J12" s="221"/>
      <c r="K12" s="221"/>
      <c r="L12" s="221"/>
      <c r="M12" s="221"/>
      <c r="N12" s="221"/>
      <c r="O12" s="222"/>
      <c r="P12" s="217" t="s">
        <v>136</v>
      </c>
      <c r="Q12" s="218"/>
      <c r="R12" s="219"/>
      <c r="S12" s="206"/>
      <c r="T12" s="206"/>
      <c r="U12" s="206"/>
      <c r="V12" s="206"/>
      <c r="W12" s="206"/>
      <c r="X12" s="206"/>
      <c r="Y12" s="206"/>
      <c r="Z12" s="206"/>
      <c r="AA12" s="206"/>
      <c r="AB12" s="134"/>
      <c r="AC12" s="55"/>
      <c r="AD12" s="131"/>
      <c r="AE12" s="109"/>
    </row>
    <row r="13" spans="1:31" ht="18.75" customHeight="1" x14ac:dyDescent="0.15">
      <c r="A13" s="164"/>
      <c r="B13" s="164"/>
      <c r="C13" s="164"/>
      <c r="D13" s="164"/>
      <c r="E13" s="165" t="s">
        <v>152</v>
      </c>
      <c r="F13" s="165"/>
      <c r="G13" s="165"/>
      <c r="H13" s="205"/>
      <c r="I13" s="206"/>
      <c r="J13" s="206"/>
      <c r="K13" s="206"/>
      <c r="L13" s="206"/>
      <c r="M13" s="206"/>
      <c r="N13" s="206"/>
      <c r="O13" s="206"/>
      <c r="P13" s="206"/>
      <c r="Q13" s="206"/>
      <c r="R13" s="206"/>
      <c r="S13" s="206"/>
      <c r="T13" s="206"/>
      <c r="U13" s="206"/>
      <c r="V13" s="206"/>
      <c r="W13" s="206"/>
      <c r="X13" s="206"/>
      <c r="Y13" s="206"/>
      <c r="Z13" s="206"/>
      <c r="AA13" s="206"/>
      <c r="AB13" s="134"/>
      <c r="AC13" s="55"/>
      <c r="AD13" s="131">
        <v>6</v>
      </c>
      <c r="AE13" s="136" t="s">
        <v>272</v>
      </c>
    </row>
    <row r="14" spans="1:31" ht="18.75" customHeight="1" x14ac:dyDescent="0.15">
      <c r="A14" s="194" t="s">
        <v>189</v>
      </c>
      <c r="B14" s="195"/>
      <c r="C14" s="195"/>
      <c r="D14" s="196"/>
      <c r="E14" s="191" t="s">
        <v>135</v>
      </c>
      <c r="F14" s="192"/>
      <c r="G14" s="193"/>
      <c r="H14" s="220"/>
      <c r="I14" s="221"/>
      <c r="J14" s="221"/>
      <c r="K14" s="221"/>
      <c r="L14" s="221"/>
      <c r="M14" s="221"/>
      <c r="N14" s="221"/>
      <c r="O14" s="222"/>
      <c r="P14" s="217" t="s">
        <v>136</v>
      </c>
      <c r="Q14" s="218"/>
      <c r="R14" s="219"/>
      <c r="S14" s="206"/>
      <c r="T14" s="206"/>
      <c r="U14" s="206"/>
      <c r="V14" s="206"/>
      <c r="W14" s="206"/>
      <c r="X14" s="206"/>
      <c r="Y14" s="206"/>
      <c r="Z14" s="206"/>
      <c r="AA14" s="206"/>
      <c r="AB14" s="133">
        <v>4</v>
      </c>
      <c r="AC14" s="55"/>
      <c r="AD14" s="131"/>
      <c r="AE14" s="136"/>
    </row>
    <row r="15" spans="1:31" ht="18.75" customHeight="1" x14ac:dyDescent="0.15">
      <c r="A15" s="197"/>
      <c r="B15" s="198"/>
      <c r="C15" s="198"/>
      <c r="D15" s="199"/>
      <c r="E15" s="191" t="s">
        <v>24</v>
      </c>
      <c r="F15" s="192"/>
      <c r="G15" s="193"/>
      <c r="H15" s="189"/>
      <c r="I15" s="190"/>
      <c r="J15" s="190"/>
      <c r="K15" s="190"/>
      <c r="L15" s="190"/>
      <c r="M15" s="190"/>
      <c r="N15" s="190"/>
      <c r="O15" s="190"/>
      <c r="P15" s="190"/>
      <c r="Q15" s="190"/>
      <c r="R15" s="190"/>
      <c r="S15" s="190"/>
      <c r="T15" s="190"/>
      <c r="U15" s="190"/>
      <c r="V15" s="190"/>
      <c r="W15" s="190"/>
      <c r="X15" s="190"/>
      <c r="Y15" s="190"/>
      <c r="Z15" s="190"/>
      <c r="AA15" s="190"/>
      <c r="AB15" s="133"/>
      <c r="AC15" s="55"/>
      <c r="AD15" s="131"/>
      <c r="AE15" s="136"/>
    </row>
    <row r="16" spans="1:31" ht="18.75" customHeight="1" x14ac:dyDescent="0.15">
      <c r="A16" s="200"/>
      <c r="B16" s="201"/>
      <c r="C16" s="201"/>
      <c r="D16" s="202"/>
      <c r="E16" s="191" t="s">
        <v>31</v>
      </c>
      <c r="F16" s="192"/>
      <c r="G16" s="193"/>
      <c r="H16" s="162"/>
      <c r="I16" s="163"/>
      <c r="J16" s="163"/>
      <c r="K16" s="163"/>
      <c r="L16" s="163"/>
      <c r="M16" s="163"/>
      <c r="N16" s="163"/>
      <c r="O16" s="163"/>
      <c r="P16" s="163"/>
      <c r="Q16" s="163"/>
      <c r="R16" s="163"/>
      <c r="S16" s="163"/>
      <c r="T16" s="163"/>
      <c r="U16" s="163"/>
      <c r="V16" s="163"/>
      <c r="W16" s="163"/>
      <c r="X16" s="163"/>
      <c r="Y16" s="163"/>
      <c r="Z16" s="163"/>
      <c r="AA16" s="208"/>
      <c r="AB16" s="133"/>
      <c r="AC16" s="55"/>
      <c r="AD16" s="131"/>
      <c r="AE16" s="136"/>
    </row>
    <row r="17" spans="1:31" ht="18.75" customHeight="1" x14ac:dyDescent="0.15">
      <c r="A17" s="159" t="s">
        <v>180</v>
      </c>
      <c r="B17" s="160"/>
      <c r="C17" s="160"/>
      <c r="D17" s="160"/>
      <c r="E17" s="160"/>
      <c r="F17" s="160"/>
      <c r="G17" s="161"/>
      <c r="H17" s="162"/>
      <c r="I17" s="163"/>
      <c r="J17" s="163"/>
      <c r="K17" s="163"/>
      <c r="L17" s="163"/>
      <c r="M17" s="163"/>
      <c r="N17" s="163"/>
      <c r="O17" s="163"/>
      <c r="P17" s="163"/>
      <c r="Q17" s="163"/>
      <c r="R17" s="163"/>
      <c r="S17" s="163"/>
      <c r="T17" s="163"/>
      <c r="U17" s="163"/>
      <c r="V17" s="163"/>
      <c r="W17" s="163"/>
      <c r="X17" s="163"/>
      <c r="Y17" s="163"/>
      <c r="Z17" s="163"/>
      <c r="AA17" s="163"/>
      <c r="AB17" s="66">
        <v>5</v>
      </c>
      <c r="AC17" s="55"/>
      <c r="AD17" s="131"/>
      <c r="AE17" s="136"/>
    </row>
    <row r="18" spans="1:31" ht="18.75" customHeight="1" x14ac:dyDescent="0.15">
      <c r="A18" s="171" t="s">
        <v>120</v>
      </c>
      <c r="B18" s="172"/>
      <c r="C18" s="172"/>
      <c r="D18" s="172"/>
      <c r="E18" s="172"/>
      <c r="F18" s="172"/>
      <c r="G18" s="173"/>
      <c r="H18" s="187"/>
      <c r="I18" s="188"/>
      <c r="J18" s="188"/>
      <c r="K18" s="188"/>
      <c r="L18" s="188"/>
      <c r="M18" s="188"/>
      <c r="N18" s="188"/>
      <c r="O18" s="188"/>
      <c r="P18" s="188"/>
      <c r="Q18" s="188"/>
      <c r="R18" s="188"/>
      <c r="S18" s="188"/>
      <c r="T18" s="188"/>
      <c r="U18" s="188"/>
      <c r="V18" s="188"/>
      <c r="W18" s="188"/>
      <c r="X18" s="188"/>
      <c r="Y18" s="188"/>
      <c r="Z18" s="188"/>
      <c r="AA18" s="209"/>
      <c r="AB18" s="133">
        <v>6</v>
      </c>
      <c r="AC18" s="55"/>
      <c r="AD18" s="131"/>
      <c r="AE18" s="136"/>
    </row>
    <row r="19" spans="1:31" ht="24.75" customHeight="1" x14ac:dyDescent="0.15">
      <c r="A19" s="174" t="s">
        <v>122</v>
      </c>
      <c r="B19" s="175"/>
      <c r="C19" s="175"/>
      <c r="D19" s="175"/>
      <c r="E19" s="175"/>
      <c r="F19" s="175"/>
      <c r="G19" s="176"/>
      <c r="H19" s="223"/>
      <c r="I19" s="224"/>
      <c r="J19" s="224"/>
      <c r="K19" s="224"/>
      <c r="L19" s="224"/>
      <c r="M19" s="224"/>
      <c r="N19" s="224"/>
      <c r="O19" s="224"/>
      <c r="P19" s="224"/>
      <c r="Q19" s="224"/>
      <c r="R19" s="224"/>
      <c r="S19" s="224"/>
      <c r="T19" s="224"/>
      <c r="U19" s="224"/>
      <c r="V19" s="224"/>
      <c r="W19" s="224"/>
      <c r="X19" s="224"/>
      <c r="Y19" s="224"/>
      <c r="Z19" s="224"/>
      <c r="AA19" s="224"/>
      <c r="AB19" s="133"/>
      <c r="AC19" s="55"/>
      <c r="AD19" s="131"/>
      <c r="AE19" s="136"/>
    </row>
    <row r="20" spans="1:31" ht="27" customHeight="1" x14ac:dyDescent="0.2">
      <c r="A20" s="16" t="s">
        <v>148</v>
      </c>
      <c r="B20" s="29"/>
      <c r="C20" s="29"/>
      <c r="D20" s="29"/>
      <c r="E20" s="73"/>
      <c r="F20" s="73"/>
      <c r="G20" s="73"/>
      <c r="H20" s="28"/>
      <c r="I20" s="28"/>
      <c r="J20" s="28"/>
      <c r="K20" s="30"/>
      <c r="L20" s="30"/>
      <c r="M20" s="30"/>
      <c r="N20" s="30"/>
      <c r="O20" s="30"/>
      <c r="P20" s="30"/>
      <c r="Q20" s="30"/>
      <c r="R20" s="30"/>
      <c r="S20" s="30"/>
      <c r="T20" s="30"/>
      <c r="U20" s="30"/>
      <c r="V20" s="30"/>
      <c r="W20" s="30"/>
      <c r="X20" s="30"/>
      <c r="Y20" s="30"/>
      <c r="Z20" s="30"/>
      <c r="AA20" s="30"/>
      <c r="AB20" s="56"/>
      <c r="AD20" s="63"/>
      <c r="AE20" s="64"/>
    </row>
    <row r="21" spans="1:31" ht="40.5" customHeight="1" x14ac:dyDescent="0.15">
      <c r="A21" s="214" t="s">
        <v>286</v>
      </c>
      <c r="B21" s="215"/>
      <c r="C21" s="215"/>
      <c r="D21" s="215"/>
      <c r="E21" s="215"/>
      <c r="F21" s="215"/>
      <c r="G21" s="216"/>
      <c r="H21" s="210"/>
      <c r="I21" s="211"/>
      <c r="J21" s="211"/>
      <c r="K21" s="211"/>
      <c r="L21" s="211"/>
      <c r="M21" s="211"/>
      <c r="N21" s="211"/>
      <c r="O21" s="211"/>
      <c r="P21" s="211"/>
      <c r="Q21" s="211"/>
      <c r="R21" s="211"/>
      <c r="S21" s="211"/>
      <c r="T21" s="211"/>
      <c r="U21" s="211"/>
      <c r="V21" s="211"/>
      <c r="W21" s="211"/>
      <c r="X21" s="211"/>
      <c r="Y21" s="211"/>
      <c r="Z21" s="211"/>
      <c r="AA21" s="212"/>
      <c r="AB21" s="52">
        <v>7</v>
      </c>
      <c r="AD21" s="81">
        <v>7</v>
      </c>
      <c r="AE21" s="107" t="s">
        <v>290</v>
      </c>
    </row>
    <row r="22" spans="1:31" ht="30.75" customHeight="1" x14ac:dyDescent="0.15">
      <c r="A22" s="177" t="s">
        <v>123</v>
      </c>
      <c r="B22" s="177"/>
      <c r="C22" s="177"/>
      <c r="D22" s="177"/>
      <c r="E22" s="177"/>
      <c r="F22" s="177"/>
      <c r="G22" s="177"/>
      <c r="H22" s="179"/>
      <c r="I22" s="180"/>
      <c r="J22" s="180"/>
      <c r="K22" s="180"/>
      <c r="L22" s="180"/>
      <c r="M22" s="180"/>
      <c r="N22" s="180"/>
      <c r="O22" s="180"/>
      <c r="P22" s="180"/>
      <c r="Q22" s="180"/>
      <c r="R22" s="180"/>
      <c r="S22" s="180"/>
      <c r="T22" s="180"/>
      <c r="U22" s="180"/>
      <c r="V22" s="180"/>
      <c r="W22" s="180"/>
      <c r="X22" s="180"/>
      <c r="Y22" s="180"/>
      <c r="Z22" s="181"/>
      <c r="AA22" s="50" t="s">
        <v>32</v>
      </c>
      <c r="AB22" s="141">
        <v>8</v>
      </c>
      <c r="AD22" s="150">
        <v>8</v>
      </c>
      <c r="AE22" s="147" t="s">
        <v>291</v>
      </c>
    </row>
    <row r="23" spans="1:31" ht="38.1" customHeight="1" x14ac:dyDescent="0.15">
      <c r="A23" s="178" t="s">
        <v>193</v>
      </c>
      <c r="B23" s="178"/>
      <c r="C23" s="178"/>
      <c r="D23" s="178"/>
      <c r="E23" s="178"/>
      <c r="F23" s="178"/>
      <c r="G23" s="178"/>
      <c r="H23" s="179"/>
      <c r="I23" s="180"/>
      <c r="J23" s="180"/>
      <c r="K23" s="180"/>
      <c r="L23" s="180"/>
      <c r="M23" s="180"/>
      <c r="N23" s="180"/>
      <c r="O23" s="180"/>
      <c r="P23" s="180"/>
      <c r="Q23" s="180"/>
      <c r="R23" s="180"/>
      <c r="S23" s="180"/>
      <c r="T23" s="180"/>
      <c r="U23" s="180"/>
      <c r="V23" s="180"/>
      <c r="W23" s="180"/>
      <c r="X23" s="180"/>
      <c r="Y23" s="180"/>
      <c r="Z23" s="181"/>
      <c r="AA23" s="50" t="s">
        <v>32</v>
      </c>
      <c r="AB23" s="142"/>
      <c r="AD23" s="151"/>
      <c r="AE23" s="149"/>
    </row>
    <row r="24" spans="1:31" ht="146.44999999999999" customHeight="1" x14ac:dyDescent="0.15">
      <c r="A24" s="174" t="s">
        <v>124</v>
      </c>
      <c r="B24" s="175"/>
      <c r="C24" s="175"/>
      <c r="D24" s="175"/>
      <c r="E24" s="175"/>
      <c r="F24" s="175"/>
      <c r="G24" s="176"/>
      <c r="H24" s="182"/>
      <c r="I24" s="183"/>
      <c r="J24" s="183"/>
      <c r="K24" s="183"/>
      <c r="L24" s="183"/>
      <c r="M24" s="183"/>
      <c r="N24" s="183"/>
      <c r="O24" s="183"/>
      <c r="P24" s="183"/>
      <c r="Q24" s="183"/>
      <c r="R24" s="183"/>
      <c r="S24" s="183"/>
      <c r="T24" s="183"/>
      <c r="U24" s="183"/>
      <c r="V24" s="183"/>
      <c r="W24" s="183"/>
      <c r="X24" s="183"/>
      <c r="Y24" s="183"/>
      <c r="Z24" s="183"/>
      <c r="AA24" s="183"/>
      <c r="AB24" s="52">
        <v>9</v>
      </c>
      <c r="AD24" s="53">
        <v>9</v>
      </c>
      <c r="AE24" s="108" t="s">
        <v>292</v>
      </c>
    </row>
    <row r="25" spans="1:31" ht="14.1" customHeight="1" x14ac:dyDescent="0.15">
      <c r="A25" s="213"/>
      <c r="B25" s="213"/>
      <c r="C25" s="213"/>
      <c r="D25" s="213"/>
      <c r="E25" s="213"/>
      <c r="F25" s="213"/>
      <c r="G25" s="213"/>
      <c r="H25" s="213"/>
      <c r="I25" s="213"/>
      <c r="J25" s="213"/>
      <c r="K25" s="213"/>
      <c r="L25" s="213"/>
      <c r="M25" s="213"/>
      <c r="N25" s="213"/>
      <c r="O25" s="213"/>
      <c r="P25" s="213"/>
      <c r="Q25" s="213"/>
      <c r="R25" s="213"/>
      <c r="S25" s="213"/>
      <c r="T25" s="213"/>
      <c r="U25" s="213"/>
      <c r="V25" s="213"/>
      <c r="W25" s="213"/>
      <c r="X25" s="213"/>
      <c r="Y25" s="213"/>
      <c r="Z25" s="213"/>
      <c r="AA25" s="213"/>
      <c r="AB25" s="57"/>
    </row>
    <row r="26" spans="1:31" ht="18.75" customHeight="1" x14ac:dyDescent="0.2">
      <c r="A26" s="16" t="s">
        <v>195</v>
      </c>
      <c r="B26" s="29"/>
      <c r="C26" s="29"/>
      <c r="D26" s="29"/>
      <c r="E26" s="73"/>
      <c r="F26" s="73"/>
      <c r="G26" s="73"/>
      <c r="H26" s="28"/>
      <c r="I26" s="28"/>
      <c r="J26" s="28"/>
      <c r="K26" s="31"/>
      <c r="L26" s="31"/>
      <c r="M26" s="31"/>
      <c r="N26" s="31"/>
      <c r="O26" s="31"/>
      <c r="P26" s="31"/>
      <c r="Q26" s="31"/>
      <c r="R26" s="31"/>
      <c r="S26" s="31"/>
      <c r="T26" s="31"/>
      <c r="U26" s="31"/>
      <c r="V26" s="31"/>
      <c r="W26" s="31"/>
      <c r="X26" s="31"/>
      <c r="Y26" s="31"/>
      <c r="Z26" s="31"/>
      <c r="AA26" s="31"/>
      <c r="AB26" s="56"/>
    </row>
    <row r="27" spans="1:31" ht="12.95" customHeight="1" x14ac:dyDescent="0.15">
      <c r="A27" s="164" t="s">
        <v>161</v>
      </c>
      <c r="B27" s="164"/>
      <c r="C27" s="164"/>
      <c r="D27" s="164"/>
      <c r="E27" s="164"/>
      <c r="F27" s="164"/>
      <c r="G27" s="164"/>
      <c r="H27" s="154" t="s">
        <v>42</v>
      </c>
      <c r="I27" s="155"/>
      <c r="J27" s="156" t="s">
        <v>387</v>
      </c>
      <c r="K27" s="157"/>
      <c r="L27" s="158" t="s">
        <v>43</v>
      </c>
      <c r="M27" s="155"/>
      <c r="N27" s="156" t="s">
        <v>387</v>
      </c>
      <c r="O27" s="157"/>
      <c r="P27" s="158" t="s">
        <v>44</v>
      </c>
      <c r="Q27" s="155"/>
      <c r="R27" s="156" t="s">
        <v>387</v>
      </c>
      <c r="S27" s="157"/>
      <c r="T27" s="158" t="s">
        <v>46</v>
      </c>
      <c r="U27" s="155"/>
      <c r="V27" s="156" t="s">
        <v>387</v>
      </c>
      <c r="W27" s="157"/>
      <c r="X27" s="158" t="s">
        <v>45</v>
      </c>
      <c r="Y27" s="155"/>
      <c r="Z27" s="156" t="s">
        <v>388</v>
      </c>
      <c r="AA27" s="157"/>
      <c r="AB27" s="138"/>
      <c r="AD27" s="144">
        <v>10</v>
      </c>
      <c r="AE27" s="147" t="s">
        <v>293</v>
      </c>
    </row>
    <row r="28" spans="1:31" x14ac:dyDescent="0.15">
      <c r="A28" s="164"/>
      <c r="B28" s="164"/>
      <c r="C28" s="164"/>
      <c r="D28" s="164"/>
      <c r="E28" s="164"/>
      <c r="F28" s="164"/>
      <c r="G28" s="164"/>
      <c r="H28" s="154" t="s">
        <v>47</v>
      </c>
      <c r="I28" s="155"/>
      <c r="J28" s="156" t="s">
        <v>387</v>
      </c>
      <c r="K28" s="157"/>
      <c r="L28" s="158" t="s">
        <v>48</v>
      </c>
      <c r="M28" s="155"/>
      <c r="N28" s="156" t="s">
        <v>387</v>
      </c>
      <c r="O28" s="157"/>
      <c r="P28" s="158" t="s">
        <v>49</v>
      </c>
      <c r="Q28" s="155"/>
      <c r="R28" s="156" t="s">
        <v>387</v>
      </c>
      <c r="S28" s="157"/>
      <c r="T28" s="158" t="s">
        <v>50</v>
      </c>
      <c r="U28" s="155"/>
      <c r="V28" s="156" t="s">
        <v>387</v>
      </c>
      <c r="W28" s="157"/>
      <c r="X28" s="158" t="s">
        <v>51</v>
      </c>
      <c r="Y28" s="155"/>
      <c r="Z28" s="156" t="s">
        <v>387</v>
      </c>
      <c r="AA28" s="157"/>
      <c r="AB28" s="139"/>
      <c r="AD28" s="145"/>
      <c r="AE28" s="148"/>
    </row>
    <row r="29" spans="1:31" x14ac:dyDescent="0.15">
      <c r="A29" s="164"/>
      <c r="B29" s="164"/>
      <c r="C29" s="164"/>
      <c r="D29" s="164"/>
      <c r="E29" s="164"/>
      <c r="F29" s="164"/>
      <c r="G29" s="164"/>
      <c r="H29" s="154" t="s">
        <v>52</v>
      </c>
      <c r="I29" s="155"/>
      <c r="J29" s="156" t="s">
        <v>387</v>
      </c>
      <c r="K29" s="157"/>
      <c r="L29" s="158" t="s">
        <v>53</v>
      </c>
      <c r="M29" s="155"/>
      <c r="N29" s="156" t="s">
        <v>387</v>
      </c>
      <c r="O29" s="157"/>
      <c r="P29" s="158" t="s">
        <v>54</v>
      </c>
      <c r="Q29" s="155"/>
      <c r="R29" s="156" t="s">
        <v>387</v>
      </c>
      <c r="S29" s="157"/>
      <c r="T29" s="158" t="s">
        <v>55</v>
      </c>
      <c r="U29" s="155"/>
      <c r="V29" s="156" t="s">
        <v>387</v>
      </c>
      <c r="W29" s="157"/>
      <c r="X29" s="158" t="s">
        <v>56</v>
      </c>
      <c r="Y29" s="155"/>
      <c r="Z29" s="156" t="s">
        <v>387</v>
      </c>
      <c r="AA29" s="157"/>
      <c r="AB29" s="139"/>
      <c r="AD29" s="145"/>
      <c r="AE29" s="148"/>
    </row>
    <row r="30" spans="1:31" x14ac:dyDescent="0.15">
      <c r="A30" s="164"/>
      <c r="B30" s="164"/>
      <c r="C30" s="164"/>
      <c r="D30" s="164"/>
      <c r="E30" s="164"/>
      <c r="F30" s="164"/>
      <c r="G30" s="164"/>
      <c r="H30" s="154" t="s">
        <v>57</v>
      </c>
      <c r="I30" s="155"/>
      <c r="J30" s="156" t="s">
        <v>387</v>
      </c>
      <c r="K30" s="157"/>
      <c r="L30" s="158" t="s">
        <v>58</v>
      </c>
      <c r="M30" s="155"/>
      <c r="N30" s="156" t="s">
        <v>387</v>
      </c>
      <c r="O30" s="157"/>
      <c r="P30" s="158" t="s">
        <v>59</v>
      </c>
      <c r="Q30" s="155"/>
      <c r="R30" s="156" t="s">
        <v>387</v>
      </c>
      <c r="S30" s="157"/>
      <c r="T30" s="158" t="s">
        <v>60</v>
      </c>
      <c r="U30" s="155"/>
      <c r="V30" s="156" t="s">
        <v>387</v>
      </c>
      <c r="W30" s="157"/>
      <c r="X30" s="158" t="s">
        <v>61</v>
      </c>
      <c r="Y30" s="155"/>
      <c r="Z30" s="156" t="s">
        <v>387</v>
      </c>
      <c r="AA30" s="157"/>
      <c r="AB30" s="139"/>
      <c r="AD30" s="145"/>
      <c r="AE30" s="148"/>
    </row>
    <row r="31" spans="1:31" x14ac:dyDescent="0.15">
      <c r="A31" s="164"/>
      <c r="B31" s="164"/>
      <c r="C31" s="164"/>
      <c r="D31" s="164"/>
      <c r="E31" s="164"/>
      <c r="F31" s="164"/>
      <c r="G31" s="164"/>
      <c r="H31" s="154" t="s">
        <v>62</v>
      </c>
      <c r="I31" s="155"/>
      <c r="J31" s="156" t="s">
        <v>387</v>
      </c>
      <c r="K31" s="157"/>
      <c r="L31" s="158" t="s">
        <v>63</v>
      </c>
      <c r="M31" s="155"/>
      <c r="N31" s="156" t="s">
        <v>387</v>
      </c>
      <c r="O31" s="157"/>
      <c r="P31" s="158" t="s">
        <v>64</v>
      </c>
      <c r="Q31" s="155"/>
      <c r="R31" s="156" t="s">
        <v>387</v>
      </c>
      <c r="S31" s="157"/>
      <c r="T31" s="158" t="s">
        <v>65</v>
      </c>
      <c r="U31" s="155"/>
      <c r="V31" s="156" t="s">
        <v>387</v>
      </c>
      <c r="W31" s="157"/>
      <c r="X31" s="158" t="s">
        <v>66</v>
      </c>
      <c r="Y31" s="155"/>
      <c r="Z31" s="156" t="s">
        <v>387</v>
      </c>
      <c r="AA31" s="157"/>
      <c r="AB31" s="139"/>
      <c r="AD31" s="145"/>
      <c r="AE31" s="148"/>
    </row>
    <row r="32" spans="1:31" x14ac:dyDescent="0.15">
      <c r="A32" s="164"/>
      <c r="B32" s="164"/>
      <c r="C32" s="164"/>
      <c r="D32" s="164"/>
      <c r="E32" s="164"/>
      <c r="F32" s="164"/>
      <c r="G32" s="164"/>
      <c r="H32" s="154" t="s">
        <v>67</v>
      </c>
      <c r="I32" s="155"/>
      <c r="J32" s="156" t="s">
        <v>387</v>
      </c>
      <c r="K32" s="157"/>
      <c r="L32" s="158" t="s">
        <v>68</v>
      </c>
      <c r="M32" s="155"/>
      <c r="N32" s="156" t="s">
        <v>387</v>
      </c>
      <c r="O32" s="157"/>
      <c r="P32" s="158" t="s">
        <v>69</v>
      </c>
      <c r="Q32" s="155"/>
      <c r="R32" s="156" t="s">
        <v>387</v>
      </c>
      <c r="S32" s="157"/>
      <c r="T32" s="158" t="s">
        <v>70</v>
      </c>
      <c r="U32" s="155"/>
      <c r="V32" s="156" t="s">
        <v>387</v>
      </c>
      <c r="W32" s="157"/>
      <c r="X32" s="158" t="s">
        <v>71</v>
      </c>
      <c r="Y32" s="155"/>
      <c r="Z32" s="156" t="s">
        <v>387</v>
      </c>
      <c r="AA32" s="157"/>
      <c r="AB32" s="139"/>
      <c r="AD32" s="145"/>
      <c r="AE32" s="148"/>
    </row>
    <row r="33" spans="1:31" x14ac:dyDescent="0.15">
      <c r="A33" s="164"/>
      <c r="B33" s="164"/>
      <c r="C33" s="164"/>
      <c r="D33" s="164"/>
      <c r="E33" s="164"/>
      <c r="F33" s="164"/>
      <c r="G33" s="164"/>
      <c r="H33" s="154" t="s">
        <v>72</v>
      </c>
      <c r="I33" s="155"/>
      <c r="J33" s="156" t="s">
        <v>387</v>
      </c>
      <c r="K33" s="157"/>
      <c r="L33" s="158" t="s">
        <v>73</v>
      </c>
      <c r="M33" s="155"/>
      <c r="N33" s="156" t="s">
        <v>387</v>
      </c>
      <c r="O33" s="157"/>
      <c r="P33" s="158" t="s">
        <v>74</v>
      </c>
      <c r="Q33" s="155"/>
      <c r="R33" s="156" t="s">
        <v>387</v>
      </c>
      <c r="S33" s="157"/>
      <c r="T33" s="158" t="s">
        <v>75</v>
      </c>
      <c r="U33" s="155"/>
      <c r="V33" s="156" t="s">
        <v>387</v>
      </c>
      <c r="W33" s="157"/>
      <c r="X33" s="158" t="s">
        <v>76</v>
      </c>
      <c r="Y33" s="155"/>
      <c r="Z33" s="156" t="s">
        <v>387</v>
      </c>
      <c r="AA33" s="157"/>
      <c r="AB33" s="139"/>
      <c r="AD33" s="145"/>
      <c r="AE33" s="148"/>
    </row>
    <row r="34" spans="1:31" x14ac:dyDescent="0.15">
      <c r="A34" s="164"/>
      <c r="B34" s="164"/>
      <c r="C34" s="164"/>
      <c r="D34" s="164"/>
      <c r="E34" s="164"/>
      <c r="F34" s="164"/>
      <c r="G34" s="164"/>
      <c r="H34" s="154" t="s">
        <v>77</v>
      </c>
      <c r="I34" s="155"/>
      <c r="J34" s="156" t="s">
        <v>387</v>
      </c>
      <c r="K34" s="157"/>
      <c r="L34" s="158" t="s">
        <v>78</v>
      </c>
      <c r="M34" s="155"/>
      <c r="N34" s="156" t="s">
        <v>387</v>
      </c>
      <c r="O34" s="157"/>
      <c r="P34" s="158" t="s">
        <v>79</v>
      </c>
      <c r="Q34" s="155"/>
      <c r="R34" s="156" t="s">
        <v>387</v>
      </c>
      <c r="S34" s="157"/>
      <c r="T34" s="158" t="s">
        <v>80</v>
      </c>
      <c r="U34" s="155"/>
      <c r="V34" s="156" t="s">
        <v>387</v>
      </c>
      <c r="W34" s="157"/>
      <c r="X34" s="158" t="s">
        <v>81</v>
      </c>
      <c r="Y34" s="155"/>
      <c r="Z34" s="156" t="s">
        <v>387</v>
      </c>
      <c r="AA34" s="157"/>
      <c r="AB34" s="139"/>
      <c r="AD34" s="145"/>
      <c r="AE34" s="148"/>
    </row>
    <row r="35" spans="1:31" x14ac:dyDescent="0.15">
      <c r="A35" s="164"/>
      <c r="B35" s="164"/>
      <c r="C35" s="164"/>
      <c r="D35" s="164"/>
      <c r="E35" s="164"/>
      <c r="F35" s="164"/>
      <c r="G35" s="164"/>
      <c r="H35" s="154" t="s">
        <v>82</v>
      </c>
      <c r="I35" s="155"/>
      <c r="J35" s="156" t="s">
        <v>387</v>
      </c>
      <c r="K35" s="157"/>
      <c r="L35" s="158" t="s">
        <v>83</v>
      </c>
      <c r="M35" s="155"/>
      <c r="N35" s="156" t="s">
        <v>387</v>
      </c>
      <c r="O35" s="157"/>
      <c r="P35" s="158" t="s">
        <v>84</v>
      </c>
      <c r="Q35" s="155"/>
      <c r="R35" s="156" t="s">
        <v>387</v>
      </c>
      <c r="S35" s="157"/>
      <c r="T35" s="158" t="s">
        <v>85</v>
      </c>
      <c r="U35" s="155"/>
      <c r="V35" s="156" t="s">
        <v>387</v>
      </c>
      <c r="W35" s="157"/>
      <c r="X35" s="158" t="s">
        <v>86</v>
      </c>
      <c r="Y35" s="155"/>
      <c r="Z35" s="156" t="s">
        <v>387</v>
      </c>
      <c r="AA35" s="157"/>
      <c r="AB35" s="139"/>
      <c r="AD35" s="145"/>
      <c r="AE35" s="148"/>
    </row>
    <row r="36" spans="1:31" x14ac:dyDescent="0.15">
      <c r="A36" s="164"/>
      <c r="B36" s="164"/>
      <c r="C36" s="164"/>
      <c r="D36" s="164"/>
      <c r="E36" s="164"/>
      <c r="F36" s="164"/>
      <c r="G36" s="164"/>
      <c r="H36" s="154" t="s">
        <v>87</v>
      </c>
      <c r="I36" s="155"/>
      <c r="J36" s="156" t="s">
        <v>387</v>
      </c>
      <c r="K36" s="157"/>
      <c r="L36" s="158" t="s">
        <v>88</v>
      </c>
      <c r="M36" s="155"/>
      <c r="N36" s="156" t="s">
        <v>387</v>
      </c>
      <c r="O36" s="157"/>
      <c r="P36" s="158" t="s">
        <v>163</v>
      </c>
      <c r="Q36" s="155"/>
      <c r="R36" s="156" t="s">
        <v>387</v>
      </c>
      <c r="S36" s="157"/>
      <c r="T36" s="152"/>
      <c r="U36" s="153"/>
      <c r="V36" s="153"/>
      <c r="W36" s="153"/>
      <c r="X36" s="153"/>
      <c r="Y36" s="153"/>
      <c r="Z36" s="153"/>
      <c r="AA36" s="153"/>
      <c r="AB36" s="140"/>
      <c r="AD36" s="146"/>
      <c r="AE36" s="149"/>
    </row>
    <row r="37" spans="1:31" ht="3.75" customHeight="1" x14ac:dyDescent="0.2">
      <c r="A37" s="29"/>
      <c r="B37" s="29"/>
      <c r="C37" s="29"/>
      <c r="D37" s="29"/>
      <c r="E37" s="73"/>
      <c r="F37" s="73"/>
      <c r="G37" s="73"/>
      <c r="H37" s="28"/>
      <c r="I37" s="28"/>
      <c r="J37" s="28"/>
      <c r="K37" s="31"/>
      <c r="L37" s="31"/>
      <c r="M37" s="31"/>
      <c r="N37" s="31"/>
      <c r="O37" s="31"/>
      <c r="P37" s="31"/>
      <c r="Q37" s="31"/>
      <c r="R37" s="31"/>
      <c r="S37" s="31"/>
      <c r="T37" s="31"/>
      <c r="U37" s="31"/>
      <c r="V37" s="31"/>
      <c r="W37" s="31"/>
      <c r="X37" s="31"/>
      <c r="Y37" s="31"/>
      <c r="Z37" s="31"/>
      <c r="AA37" s="31"/>
      <c r="AB37" s="57"/>
    </row>
    <row r="38" spans="1:31" ht="14.25" x14ac:dyDescent="0.15">
      <c r="A38" s="168" t="s">
        <v>183</v>
      </c>
      <c r="B38" s="169"/>
      <c r="C38" s="169"/>
      <c r="D38" s="169"/>
      <c r="E38" s="169"/>
      <c r="F38" s="169"/>
      <c r="G38" s="170"/>
      <c r="H38" s="227">
        <f>COUNTIF('内部専門家情報(様式1-4) '!B11:C407,"内部専門家")+COUNTIF('外部専門家情報(様式1-5)'!B11:C407,"外部専門家")</f>
        <v>0</v>
      </c>
      <c r="I38" s="228"/>
      <c r="J38" s="228"/>
      <c r="K38" s="228"/>
      <c r="L38" s="228"/>
      <c r="M38" s="228"/>
      <c r="N38" s="14" t="s">
        <v>29</v>
      </c>
      <c r="O38" s="74"/>
      <c r="P38" s="75"/>
      <c r="Q38" s="75"/>
      <c r="R38" s="75"/>
      <c r="S38" s="75"/>
      <c r="T38" s="75"/>
      <c r="U38" s="75"/>
      <c r="V38" s="75"/>
      <c r="W38" s="75"/>
      <c r="X38" s="75"/>
      <c r="Y38" s="75"/>
      <c r="Z38" s="75"/>
      <c r="AA38" s="27"/>
    </row>
    <row r="39" spans="1:31" ht="14.25" x14ac:dyDescent="0.15">
      <c r="A39" s="168" t="s">
        <v>268</v>
      </c>
      <c r="B39" s="169"/>
      <c r="C39" s="169"/>
      <c r="D39" s="169"/>
      <c r="E39" s="169"/>
      <c r="F39" s="169"/>
      <c r="G39" s="170"/>
      <c r="H39" s="227">
        <f>COUNTIF('内部専門家情報(様式1-4) '!B11:C407,"内部準専門家")+COUNTIF('外部専門家情報(様式1-5)'!B11:C407,"外部準専門家")</f>
        <v>0</v>
      </c>
      <c r="I39" s="228"/>
      <c r="J39" s="228"/>
      <c r="K39" s="228"/>
      <c r="L39" s="228"/>
      <c r="M39" s="228"/>
      <c r="N39" s="14" t="s">
        <v>29</v>
      </c>
      <c r="O39" s="74"/>
      <c r="P39" s="75"/>
      <c r="Q39" s="75"/>
      <c r="R39" s="75"/>
      <c r="S39" s="75"/>
      <c r="T39" s="75"/>
      <c r="U39" s="75"/>
      <c r="V39" s="75"/>
      <c r="W39" s="75"/>
      <c r="X39" s="75"/>
      <c r="Y39" s="75"/>
      <c r="Z39" s="75"/>
      <c r="AA39" s="27"/>
    </row>
    <row r="40" spans="1:31" ht="3.75" customHeight="1" x14ac:dyDescent="0.15">
      <c r="A40" s="82"/>
      <c r="B40" s="32"/>
      <c r="C40" s="32"/>
      <c r="D40" s="32"/>
      <c r="E40" s="8"/>
      <c r="F40" s="8"/>
      <c r="G40" s="8"/>
      <c r="H40" s="19"/>
      <c r="I40" s="19"/>
      <c r="J40" s="19"/>
      <c r="K40" s="19"/>
      <c r="L40" s="33"/>
      <c r="M40" s="33"/>
      <c r="N40" s="33"/>
      <c r="O40" s="33"/>
      <c r="P40" s="33"/>
      <c r="Q40" s="33"/>
      <c r="R40" s="33"/>
      <c r="S40" s="33"/>
      <c r="T40" s="33"/>
      <c r="U40" s="33"/>
      <c r="V40" s="33"/>
      <c r="W40" s="33"/>
      <c r="X40" s="33"/>
      <c r="Y40" s="33"/>
      <c r="Z40" s="33"/>
      <c r="AA40" s="34"/>
      <c r="AB40" s="65"/>
    </row>
    <row r="41" spans="1:31" ht="27.95" customHeight="1" x14ac:dyDescent="0.15">
      <c r="A41" s="166" t="s">
        <v>237</v>
      </c>
      <c r="B41" s="166"/>
      <c r="C41" s="166"/>
      <c r="D41" s="166"/>
      <c r="E41" s="166"/>
      <c r="F41" s="166"/>
      <c r="G41" s="166"/>
      <c r="H41" s="226" t="s">
        <v>238</v>
      </c>
      <c r="I41" s="166"/>
      <c r="J41" s="166"/>
      <c r="K41" s="166"/>
      <c r="L41" s="166"/>
      <c r="M41" s="166"/>
      <c r="N41" s="166"/>
      <c r="O41" s="33"/>
      <c r="P41" s="33"/>
      <c r="Q41" s="33"/>
      <c r="R41" s="33"/>
      <c r="S41" s="33"/>
      <c r="T41" s="33"/>
      <c r="U41" s="33"/>
      <c r="V41" s="33"/>
      <c r="W41" s="33"/>
      <c r="X41" s="33"/>
      <c r="Y41" s="33"/>
      <c r="Z41" s="33"/>
      <c r="AA41" s="34"/>
      <c r="AB41" s="143">
        <v>11</v>
      </c>
      <c r="AD41" s="143">
        <v>11</v>
      </c>
      <c r="AE41" s="129" t="s">
        <v>294</v>
      </c>
    </row>
    <row r="42" spans="1:31" ht="18.95" customHeight="1" x14ac:dyDescent="0.15">
      <c r="A42" s="166"/>
      <c r="B42" s="166"/>
      <c r="C42" s="166"/>
      <c r="D42" s="166"/>
      <c r="E42" s="166"/>
      <c r="F42" s="166"/>
      <c r="G42" s="166"/>
      <c r="H42" s="225"/>
      <c r="I42" s="225"/>
      <c r="J42" s="225"/>
      <c r="K42" s="225"/>
      <c r="L42" s="225"/>
      <c r="M42" s="225"/>
      <c r="N42" s="225"/>
      <c r="O42" s="33"/>
      <c r="P42" s="33"/>
      <c r="Q42" s="33"/>
      <c r="R42" s="33"/>
      <c r="S42" s="33"/>
      <c r="T42" s="33"/>
      <c r="U42" s="33"/>
      <c r="V42" s="33"/>
      <c r="W42" s="33"/>
      <c r="X42" s="33"/>
      <c r="Y42" s="33"/>
      <c r="Z42" s="33"/>
      <c r="AA42" s="34"/>
      <c r="AB42" s="143"/>
      <c r="AD42" s="143"/>
      <c r="AE42" s="130"/>
    </row>
    <row r="43" spans="1:31" ht="3.75" customHeight="1" x14ac:dyDescent="0.15">
      <c r="A43" s="82"/>
      <c r="B43" s="32"/>
      <c r="C43" s="32"/>
      <c r="D43" s="32"/>
      <c r="E43" s="32"/>
      <c r="F43" s="32"/>
      <c r="G43" s="32"/>
      <c r="H43" s="33"/>
      <c r="I43" s="33"/>
      <c r="J43" s="33"/>
      <c r="K43" s="33"/>
      <c r="L43" s="33"/>
      <c r="M43" s="33"/>
      <c r="N43" s="33"/>
      <c r="O43" s="33"/>
      <c r="P43" s="33"/>
      <c r="Q43" s="33"/>
      <c r="R43" s="33"/>
      <c r="S43" s="33"/>
      <c r="T43" s="33"/>
      <c r="U43" s="33"/>
      <c r="V43" s="33"/>
      <c r="W43" s="33"/>
      <c r="X43" s="33"/>
      <c r="Y43" s="33"/>
      <c r="Z43" s="33"/>
      <c r="AA43" s="34"/>
      <c r="AB43" s="56"/>
    </row>
    <row r="44" spans="1:31" ht="29.1" customHeight="1" x14ac:dyDescent="0.15">
      <c r="A44" s="166" t="s">
        <v>190</v>
      </c>
      <c r="B44" s="166"/>
      <c r="C44" s="166"/>
      <c r="D44" s="166"/>
      <c r="E44" s="166"/>
      <c r="F44" s="166"/>
      <c r="G44" s="166"/>
      <c r="H44" s="226" t="s">
        <v>243</v>
      </c>
      <c r="I44" s="226"/>
      <c r="J44" s="226"/>
      <c r="K44" s="226"/>
      <c r="L44" s="226"/>
      <c r="M44" s="226" t="s">
        <v>240</v>
      </c>
      <c r="N44" s="166"/>
      <c r="O44" s="166"/>
      <c r="P44" s="166"/>
      <c r="Q44" s="166"/>
      <c r="R44" s="226" t="s">
        <v>239</v>
      </c>
      <c r="S44" s="226"/>
      <c r="T44" s="226"/>
      <c r="U44" s="226"/>
      <c r="V44" s="226"/>
      <c r="W44" s="79"/>
      <c r="X44" s="79"/>
      <c r="Y44" s="78"/>
      <c r="Z44" s="78"/>
      <c r="AA44" s="78"/>
      <c r="AB44" s="138">
        <v>12</v>
      </c>
      <c r="AD44" s="138">
        <v>12</v>
      </c>
      <c r="AE44" s="257" t="s">
        <v>295</v>
      </c>
    </row>
    <row r="45" spans="1:31" ht="14.25" x14ac:dyDescent="0.15">
      <c r="A45" s="167" t="s">
        <v>127</v>
      </c>
      <c r="B45" s="167"/>
      <c r="C45" s="167"/>
      <c r="D45" s="167"/>
      <c r="E45" s="167"/>
      <c r="F45" s="167"/>
      <c r="G45" s="167"/>
      <c r="H45" s="225"/>
      <c r="I45" s="225"/>
      <c r="J45" s="225"/>
      <c r="K45" s="225"/>
      <c r="L45" s="225"/>
      <c r="M45" s="229"/>
      <c r="N45" s="230"/>
      <c r="O45" s="230"/>
      <c r="P45" s="231"/>
      <c r="Q45" s="9" t="s">
        <v>32</v>
      </c>
      <c r="R45" s="229"/>
      <c r="S45" s="230"/>
      <c r="T45" s="230"/>
      <c r="U45" s="231"/>
      <c r="V45" s="9" t="s">
        <v>32</v>
      </c>
      <c r="W45" s="77"/>
      <c r="X45" s="77"/>
      <c r="Y45" s="77"/>
      <c r="Z45" s="77"/>
      <c r="AA45" s="76"/>
      <c r="AB45" s="139"/>
      <c r="AD45" s="139"/>
      <c r="AE45" s="258"/>
    </row>
    <row r="46" spans="1:31" ht="14.25" x14ac:dyDescent="0.15">
      <c r="A46" s="167" t="s">
        <v>128</v>
      </c>
      <c r="B46" s="167"/>
      <c r="C46" s="167"/>
      <c r="D46" s="167"/>
      <c r="E46" s="167"/>
      <c r="F46" s="167"/>
      <c r="G46" s="167"/>
      <c r="H46" s="225"/>
      <c r="I46" s="225"/>
      <c r="J46" s="225"/>
      <c r="K46" s="225"/>
      <c r="L46" s="225"/>
      <c r="M46" s="225"/>
      <c r="N46" s="225"/>
      <c r="O46" s="225"/>
      <c r="P46" s="225"/>
      <c r="Q46" s="9" t="s">
        <v>32</v>
      </c>
      <c r="R46" s="229"/>
      <c r="S46" s="230"/>
      <c r="T46" s="230"/>
      <c r="U46" s="231"/>
      <c r="V46" s="9" t="s">
        <v>32</v>
      </c>
      <c r="W46" s="77"/>
      <c r="X46" s="77"/>
      <c r="Y46" s="77"/>
      <c r="Z46" s="77"/>
      <c r="AA46" s="76"/>
      <c r="AB46" s="139"/>
      <c r="AD46" s="139"/>
      <c r="AE46" s="258"/>
    </row>
    <row r="47" spans="1:31" ht="14.25" x14ac:dyDescent="0.15">
      <c r="A47" s="167" t="s">
        <v>130</v>
      </c>
      <c r="B47" s="167"/>
      <c r="C47" s="167"/>
      <c r="D47" s="167"/>
      <c r="E47" s="167"/>
      <c r="F47" s="167"/>
      <c r="G47" s="167"/>
      <c r="H47" s="225"/>
      <c r="I47" s="225"/>
      <c r="J47" s="225"/>
      <c r="K47" s="225"/>
      <c r="L47" s="225"/>
      <c r="M47" s="225"/>
      <c r="N47" s="225"/>
      <c r="O47" s="225"/>
      <c r="P47" s="225"/>
      <c r="Q47" s="9" t="s">
        <v>32</v>
      </c>
      <c r="R47" s="229"/>
      <c r="S47" s="230"/>
      <c r="T47" s="230"/>
      <c r="U47" s="231"/>
      <c r="V47" s="9" t="s">
        <v>32</v>
      </c>
      <c r="W47" s="77"/>
      <c r="X47" s="77"/>
      <c r="Y47" s="77"/>
      <c r="Z47" s="77"/>
      <c r="AA47" s="76"/>
      <c r="AB47" s="139"/>
      <c r="AD47" s="139"/>
      <c r="AE47" s="258"/>
    </row>
    <row r="48" spans="1:31" ht="14.25" x14ac:dyDescent="0.15">
      <c r="A48" s="167" t="s">
        <v>134</v>
      </c>
      <c r="B48" s="167"/>
      <c r="C48" s="167"/>
      <c r="D48" s="167"/>
      <c r="E48" s="167"/>
      <c r="F48" s="167"/>
      <c r="G48" s="167"/>
      <c r="H48" s="225"/>
      <c r="I48" s="225"/>
      <c r="J48" s="225"/>
      <c r="K48" s="225"/>
      <c r="L48" s="225"/>
      <c r="M48" s="225"/>
      <c r="N48" s="225"/>
      <c r="O48" s="225"/>
      <c r="P48" s="225"/>
      <c r="Q48" s="9" t="s">
        <v>32</v>
      </c>
      <c r="R48" s="229"/>
      <c r="S48" s="230"/>
      <c r="T48" s="230"/>
      <c r="U48" s="231"/>
      <c r="V48" s="9" t="s">
        <v>32</v>
      </c>
      <c r="W48" s="77"/>
      <c r="X48" s="77"/>
      <c r="Y48" s="77"/>
      <c r="AB48" s="139"/>
      <c r="AD48" s="139"/>
      <c r="AE48" s="258"/>
    </row>
    <row r="49" spans="1:31" ht="14.1" customHeight="1" x14ac:dyDescent="0.15">
      <c r="A49" s="167" t="s">
        <v>179</v>
      </c>
      <c r="B49" s="167"/>
      <c r="C49" s="167"/>
      <c r="D49" s="167"/>
      <c r="E49" s="167"/>
      <c r="F49" s="167"/>
      <c r="G49" s="167"/>
      <c r="H49" s="225"/>
      <c r="I49" s="225"/>
      <c r="J49" s="225"/>
      <c r="K49" s="225"/>
      <c r="L49" s="225"/>
      <c r="M49" s="225"/>
      <c r="N49" s="225"/>
      <c r="O49" s="225"/>
      <c r="P49" s="225"/>
      <c r="Q49" s="9" t="s">
        <v>32</v>
      </c>
      <c r="R49" s="229"/>
      <c r="S49" s="230"/>
      <c r="T49" s="230"/>
      <c r="U49" s="231"/>
      <c r="V49" s="9" t="s">
        <v>32</v>
      </c>
      <c r="W49" s="77"/>
      <c r="X49" s="77"/>
      <c r="Y49" s="77"/>
      <c r="AB49" s="139"/>
      <c r="AD49" s="139"/>
      <c r="AE49" s="258"/>
    </row>
    <row r="50" spans="1:31" ht="14.25" x14ac:dyDescent="0.15">
      <c r="A50" s="167" t="s">
        <v>233</v>
      </c>
      <c r="B50" s="167"/>
      <c r="C50" s="167"/>
      <c r="D50" s="167"/>
      <c r="E50" s="167"/>
      <c r="F50" s="167"/>
      <c r="G50" s="167"/>
      <c r="H50" s="225"/>
      <c r="I50" s="225"/>
      <c r="J50" s="225"/>
      <c r="K50" s="225"/>
      <c r="L50" s="225"/>
      <c r="M50" s="225"/>
      <c r="N50" s="225"/>
      <c r="O50" s="225"/>
      <c r="P50" s="225"/>
      <c r="Q50" s="9" t="s">
        <v>32</v>
      </c>
      <c r="R50" s="229"/>
      <c r="S50" s="230"/>
      <c r="T50" s="230"/>
      <c r="U50" s="231"/>
      <c r="V50" s="9" t="s">
        <v>32</v>
      </c>
      <c r="W50" s="77"/>
      <c r="X50" s="77"/>
      <c r="Y50" s="77"/>
      <c r="AB50" s="139"/>
      <c r="AD50" s="139"/>
      <c r="AE50" s="259"/>
    </row>
    <row r="51" spans="1:31" ht="14.25" x14ac:dyDescent="0.15">
      <c r="A51" s="167" t="s">
        <v>131</v>
      </c>
      <c r="B51" s="167"/>
      <c r="C51" s="167"/>
      <c r="D51" s="167"/>
      <c r="E51" s="167"/>
      <c r="F51" s="167"/>
      <c r="G51" s="167"/>
      <c r="H51" s="225"/>
      <c r="I51" s="225"/>
      <c r="J51" s="225"/>
      <c r="K51" s="225"/>
      <c r="L51" s="225"/>
      <c r="M51" s="225"/>
      <c r="N51" s="225"/>
      <c r="O51" s="225"/>
      <c r="P51" s="225"/>
      <c r="Q51" s="9" t="s">
        <v>32</v>
      </c>
      <c r="R51" s="229"/>
      <c r="S51" s="230"/>
      <c r="T51" s="230"/>
      <c r="U51" s="231"/>
      <c r="V51" s="9" t="s">
        <v>32</v>
      </c>
      <c r="AB51" s="139"/>
      <c r="AD51" s="139"/>
      <c r="AE51" s="254" t="s">
        <v>390</v>
      </c>
    </row>
    <row r="52" spans="1:31" ht="14.25" x14ac:dyDescent="0.15">
      <c r="A52" s="167" t="s">
        <v>133</v>
      </c>
      <c r="B52" s="167"/>
      <c r="C52" s="167"/>
      <c r="D52" s="167"/>
      <c r="E52" s="167"/>
      <c r="F52" s="167"/>
      <c r="G52" s="167"/>
      <c r="H52" s="225"/>
      <c r="I52" s="225"/>
      <c r="J52" s="225"/>
      <c r="K52" s="225"/>
      <c r="L52" s="225"/>
      <c r="M52" s="225"/>
      <c r="N52" s="225"/>
      <c r="O52" s="225"/>
      <c r="P52" s="225"/>
      <c r="Q52" s="9" t="s">
        <v>32</v>
      </c>
      <c r="R52" s="229"/>
      <c r="S52" s="230"/>
      <c r="T52" s="230"/>
      <c r="U52" s="231"/>
      <c r="V52" s="9" t="s">
        <v>32</v>
      </c>
      <c r="W52" s="80"/>
      <c r="X52" s="80"/>
      <c r="Y52" s="80"/>
      <c r="Z52" s="80"/>
      <c r="AA52" s="76"/>
      <c r="AB52" s="139"/>
      <c r="AD52" s="139"/>
      <c r="AE52" s="255"/>
    </row>
    <row r="53" spans="1:31" ht="14.25" x14ac:dyDescent="0.15">
      <c r="A53" s="164" t="s">
        <v>234</v>
      </c>
      <c r="B53" s="164"/>
      <c r="C53" s="164"/>
      <c r="D53" s="164"/>
      <c r="E53" s="164"/>
      <c r="F53" s="164"/>
      <c r="G53" s="164"/>
      <c r="H53" s="225"/>
      <c r="I53" s="225"/>
      <c r="J53" s="225"/>
      <c r="K53" s="225"/>
      <c r="L53" s="225"/>
      <c r="M53" s="225"/>
      <c r="N53" s="225"/>
      <c r="O53" s="225"/>
      <c r="P53" s="225"/>
      <c r="Q53" s="9" t="s">
        <v>32</v>
      </c>
      <c r="R53" s="229"/>
      <c r="S53" s="230"/>
      <c r="T53" s="230"/>
      <c r="U53" s="231"/>
      <c r="V53" s="9" t="s">
        <v>32</v>
      </c>
      <c r="W53" s="80"/>
      <c r="X53" s="80"/>
      <c r="Y53" s="80"/>
      <c r="Z53" s="80"/>
      <c r="AA53" s="76"/>
      <c r="AB53" s="139"/>
      <c r="AD53" s="139"/>
      <c r="AE53" s="255"/>
    </row>
    <row r="54" spans="1:31" ht="14.25" x14ac:dyDescent="0.15">
      <c r="A54" s="164" t="s">
        <v>132</v>
      </c>
      <c r="B54" s="164"/>
      <c r="C54" s="164"/>
      <c r="D54" s="164"/>
      <c r="E54" s="164"/>
      <c r="F54" s="164"/>
      <c r="G54" s="164"/>
      <c r="H54" s="225"/>
      <c r="I54" s="225"/>
      <c r="J54" s="225"/>
      <c r="K54" s="225"/>
      <c r="L54" s="225"/>
      <c r="M54" s="225"/>
      <c r="N54" s="225"/>
      <c r="O54" s="225"/>
      <c r="P54" s="225"/>
      <c r="Q54" s="9" t="s">
        <v>32</v>
      </c>
      <c r="R54" s="229"/>
      <c r="S54" s="230"/>
      <c r="T54" s="230"/>
      <c r="U54" s="231"/>
      <c r="V54" s="9" t="s">
        <v>32</v>
      </c>
      <c r="W54" s="80"/>
      <c r="X54" s="80"/>
      <c r="Y54" s="80"/>
      <c r="Z54" s="80"/>
      <c r="AA54" s="76"/>
      <c r="AB54" s="139"/>
      <c r="AD54" s="139"/>
      <c r="AE54" s="255"/>
    </row>
    <row r="55" spans="1:31" ht="3.75" customHeight="1" x14ac:dyDescent="0.15">
      <c r="AB55" s="139"/>
      <c r="AD55" s="139"/>
      <c r="AE55" s="255"/>
    </row>
    <row r="56" spans="1:31" ht="29.1" customHeight="1" x14ac:dyDescent="0.15">
      <c r="A56" s="166" t="s">
        <v>129</v>
      </c>
      <c r="B56" s="166"/>
      <c r="C56" s="166"/>
      <c r="D56" s="166"/>
      <c r="E56" s="166"/>
      <c r="F56" s="166"/>
      <c r="G56" s="166"/>
      <c r="H56" s="226" t="s">
        <v>244</v>
      </c>
      <c r="I56" s="226"/>
      <c r="J56" s="226"/>
      <c r="K56" s="226"/>
      <c r="L56" s="226"/>
      <c r="M56" s="226" t="s">
        <v>240</v>
      </c>
      <c r="N56" s="166"/>
      <c r="O56" s="166"/>
      <c r="P56" s="166"/>
      <c r="Q56" s="166"/>
      <c r="R56" s="226" t="s">
        <v>239</v>
      </c>
      <c r="S56" s="226"/>
      <c r="T56" s="226"/>
      <c r="U56" s="226"/>
      <c r="V56" s="226"/>
      <c r="W56" s="79"/>
      <c r="X56" s="79"/>
      <c r="Y56" s="78"/>
      <c r="Z56" s="78"/>
      <c r="AA56" s="78"/>
      <c r="AB56" s="139"/>
      <c r="AD56" s="139"/>
      <c r="AE56" s="255"/>
    </row>
    <row r="57" spans="1:31" ht="14.25" x14ac:dyDescent="0.15">
      <c r="A57" s="166"/>
      <c r="B57" s="166"/>
      <c r="C57" s="166"/>
      <c r="D57" s="166"/>
      <c r="E57" s="166"/>
      <c r="F57" s="166"/>
      <c r="G57" s="166"/>
      <c r="H57" s="225"/>
      <c r="I57" s="225"/>
      <c r="J57" s="225"/>
      <c r="K57" s="225"/>
      <c r="L57" s="225"/>
      <c r="M57" s="225"/>
      <c r="N57" s="225"/>
      <c r="O57" s="225"/>
      <c r="P57" s="225"/>
      <c r="Q57" s="9" t="s">
        <v>32</v>
      </c>
      <c r="R57" s="225"/>
      <c r="S57" s="225"/>
      <c r="T57" s="225"/>
      <c r="U57" s="225"/>
      <c r="V57" s="9" t="s">
        <v>32</v>
      </c>
      <c r="AA57" s="23"/>
      <c r="AB57" s="140"/>
      <c r="AD57" s="140"/>
      <c r="AE57" s="256"/>
    </row>
    <row r="58" spans="1:31" ht="3.75" customHeight="1" x14ac:dyDescent="0.15">
      <c r="AB58" s="65"/>
      <c r="AD58" s="68"/>
    </row>
    <row r="59" spans="1:31" ht="18" customHeight="1" x14ac:dyDescent="0.15">
      <c r="A59" s="191" t="s">
        <v>241</v>
      </c>
      <c r="B59" s="192"/>
      <c r="C59" s="192"/>
      <c r="D59" s="192"/>
      <c r="E59" s="192"/>
      <c r="F59" s="192"/>
      <c r="G59" s="192"/>
      <c r="H59" s="192"/>
      <c r="I59" s="192"/>
      <c r="J59" s="192"/>
      <c r="K59" s="192"/>
      <c r="L59" s="193"/>
      <c r="M59" s="252"/>
      <c r="N59" s="253"/>
      <c r="O59" s="253"/>
      <c r="P59" s="253"/>
      <c r="Q59" s="253"/>
      <c r="R59" s="253"/>
      <c r="S59" s="253"/>
      <c r="T59" s="253"/>
      <c r="U59" s="253"/>
      <c r="V59" s="253"/>
      <c r="AA59" s="23"/>
    </row>
    <row r="60" spans="1:31" ht="14.25" x14ac:dyDescent="0.15">
      <c r="A60" s="165" t="s">
        <v>235</v>
      </c>
      <c r="B60" s="165"/>
      <c r="C60" s="165"/>
      <c r="D60" s="165"/>
      <c r="E60" s="165"/>
      <c r="F60" s="165"/>
      <c r="G60" s="165"/>
      <c r="H60" s="232">
        <f>SUM(M45:P54)</f>
        <v>0</v>
      </c>
      <c r="I60" s="233"/>
      <c r="J60" s="233"/>
      <c r="K60" s="234"/>
      <c r="L60" s="9" t="s">
        <v>32</v>
      </c>
      <c r="M60" s="250"/>
      <c r="N60" s="251"/>
      <c r="O60" s="251"/>
      <c r="P60" s="251"/>
      <c r="Q60" s="251"/>
      <c r="R60" s="251"/>
      <c r="S60" s="251"/>
      <c r="T60" s="251"/>
      <c r="U60" s="251"/>
      <c r="V60" s="76"/>
      <c r="Z60" s="23"/>
    </row>
    <row r="61" spans="1:31" ht="14.25" x14ac:dyDescent="0.15">
      <c r="A61" s="165" t="s">
        <v>162</v>
      </c>
      <c r="B61" s="165"/>
      <c r="C61" s="165"/>
      <c r="D61" s="165"/>
      <c r="E61" s="165"/>
      <c r="F61" s="165"/>
      <c r="G61" s="165"/>
      <c r="H61" s="232">
        <f>M57</f>
        <v>0</v>
      </c>
      <c r="I61" s="233"/>
      <c r="J61" s="233"/>
      <c r="K61" s="234"/>
      <c r="L61" s="9" t="s">
        <v>32</v>
      </c>
    </row>
    <row r="62" spans="1:31" ht="3.75" customHeight="1" x14ac:dyDescent="0.15">
      <c r="AB62" s="65"/>
    </row>
    <row r="63" spans="1:31" ht="18" customHeight="1" x14ac:dyDescent="0.15">
      <c r="A63" s="191" t="s">
        <v>242</v>
      </c>
      <c r="B63" s="192"/>
      <c r="C63" s="192"/>
      <c r="D63" s="192"/>
      <c r="E63" s="192"/>
      <c r="F63" s="192"/>
      <c r="G63" s="192"/>
      <c r="H63" s="192"/>
      <c r="I63" s="192"/>
      <c r="J63" s="192"/>
      <c r="K63" s="192"/>
      <c r="L63" s="193"/>
    </row>
    <row r="64" spans="1:31" ht="14.25" x14ac:dyDescent="0.15">
      <c r="A64" s="165" t="s">
        <v>235</v>
      </c>
      <c r="B64" s="165"/>
      <c r="C64" s="165"/>
      <c r="D64" s="165"/>
      <c r="E64" s="165"/>
      <c r="F64" s="165"/>
      <c r="G64" s="165"/>
      <c r="H64" s="232">
        <f>SUM(R45:U54)</f>
        <v>0</v>
      </c>
      <c r="I64" s="233"/>
      <c r="J64" s="233"/>
      <c r="K64" s="234"/>
      <c r="L64" s="9" t="s">
        <v>32</v>
      </c>
    </row>
    <row r="65" spans="1:34" ht="14.25" x14ac:dyDescent="0.15">
      <c r="A65" s="165" t="s">
        <v>162</v>
      </c>
      <c r="B65" s="165"/>
      <c r="C65" s="165"/>
      <c r="D65" s="165"/>
      <c r="E65" s="165"/>
      <c r="F65" s="165"/>
      <c r="G65" s="165"/>
      <c r="H65" s="232">
        <f>R57</f>
        <v>0</v>
      </c>
      <c r="I65" s="233"/>
      <c r="J65" s="233"/>
      <c r="K65" s="234"/>
      <c r="L65" s="9" t="s">
        <v>32</v>
      </c>
    </row>
    <row r="66" spans="1:34" ht="3.75" customHeight="1" x14ac:dyDescent="0.15">
      <c r="AB66" s="65"/>
    </row>
    <row r="67" spans="1:34" x14ac:dyDescent="0.15">
      <c r="A67" s="194" t="s">
        <v>155</v>
      </c>
      <c r="B67" s="195"/>
      <c r="C67" s="195"/>
      <c r="D67" s="195"/>
      <c r="E67" s="195"/>
      <c r="F67" s="195"/>
      <c r="G67" s="196"/>
      <c r="H67" s="165" t="s">
        <v>125</v>
      </c>
      <c r="I67" s="165"/>
      <c r="J67" s="165"/>
      <c r="K67" s="165"/>
      <c r="L67" s="165"/>
      <c r="M67" s="165"/>
      <c r="N67" s="165"/>
      <c r="O67" s="165"/>
      <c r="P67" s="165"/>
      <c r="Q67" s="165"/>
      <c r="R67" s="165" t="s">
        <v>156</v>
      </c>
      <c r="S67" s="165"/>
      <c r="T67" s="165"/>
      <c r="U67" s="165"/>
      <c r="V67" s="165"/>
      <c r="W67" s="165"/>
      <c r="X67" s="165"/>
      <c r="Y67" s="165"/>
      <c r="Z67" s="165"/>
      <c r="AA67" s="165"/>
      <c r="AB67" s="58"/>
    </row>
    <row r="68" spans="1:34" x14ac:dyDescent="0.15">
      <c r="A68" s="197"/>
      <c r="B68" s="198"/>
      <c r="C68" s="198"/>
      <c r="D68" s="198"/>
      <c r="E68" s="198"/>
      <c r="F68" s="198"/>
      <c r="G68" s="199"/>
      <c r="H68" s="165"/>
      <c r="I68" s="165"/>
      <c r="J68" s="165"/>
      <c r="K68" s="165"/>
      <c r="L68" s="165"/>
      <c r="M68" s="165"/>
      <c r="N68" s="165"/>
      <c r="O68" s="165"/>
      <c r="P68" s="165"/>
      <c r="Q68" s="165"/>
      <c r="R68" s="165"/>
      <c r="S68" s="165"/>
      <c r="T68" s="165"/>
      <c r="U68" s="165"/>
      <c r="V68" s="165"/>
      <c r="W68" s="165"/>
      <c r="X68" s="165"/>
      <c r="Y68" s="165"/>
      <c r="Z68" s="165"/>
      <c r="AA68" s="165"/>
      <c r="AB68" s="58"/>
    </row>
    <row r="69" spans="1:34" x14ac:dyDescent="0.15">
      <c r="A69" s="38"/>
      <c r="B69" s="194" t="s">
        <v>245</v>
      </c>
      <c r="C69" s="195"/>
      <c r="D69" s="195"/>
      <c r="E69" s="195"/>
      <c r="F69" s="195"/>
      <c r="G69" s="196"/>
      <c r="H69" s="245">
        <f>H71+H73</f>
        <v>0</v>
      </c>
      <c r="I69" s="241"/>
      <c r="J69" s="241"/>
      <c r="K69" s="241"/>
      <c r="L69" s="241"/>
      <c r="M69" s="241"/>
      <c r="N69" s="241"/>
      <c r="O69" s="241"/>
      <c r="P69" s="242"/>
      <c r="Q69" s="247" t="s">
        <v>4</v>
      </c>
      <c r="R69" s="245">
        <f>R71+R73</f>
        <v>0</v>
      </c>
      <c r="S69" s="241"/>
      <c r="T69" s="241"/>
      <c r="U69" s="241"/>
      <c r="V69" s="241"/>
      <c r="W69" s="241"/>
      <c r="X69" s="241"/>
      <c r="Y69" s="241"/>
      <c r="Z69" s="242"/>
      <c r="AA69" s="165" t="s">
        <v>4</v>
      </c>
      <c r="AB69" s="58"/>
    </row>
    <row r="70" spans="1:34" x14ac:dyDescent="0.15">
      <c r="A70" s="38"/>
      <c r="B70" s="197"/>
      <c r="C70" s="198"/>
      <c r="D70" s="198"/>
      <c r="E70" s="198"/>
      <c r="F70" s="198"/>
      <c r="G70" s="199"/>
      <c r="H70" s="246"/>
      <c r="I70" s="243"/>
      <c r="J70" s="243"/>
      <c r="K70" s="243"/>
      <c r="L70" s="243"/>
      <c r="M70" s="243"/>
      <c r="N70" s="243"/>
      <c r="O70" s="243"/>
      <c r="P70" s="244"/>
      <c r="Q70" s="248"/>
      <c r="R70" s="246"/>
      <c r="S70" s="243"/>
      <c r="T70" s="243"/>
      <c r="U70" s="243"/>
      <c r="V70" s="243"/>
      <c r="W70" s="243"/>
      <c r="X70" s="243"/>
      <c r="Y70" s="243"/>
      <c r="Z70" s="244"/>
      <c r="AA70" s="165"/>
      <c r="AB70" s="58"/>
    </row>
    <row r="71" spans="1:34" ht="13.35" customHeight="1" x14ac:dyDescent="0.15">
      <c r="A71" s="38"/>
      <c r="B71" s="38"/>
      <c r="C71" s="194" t="s">
        <v>159</v>
      </c>
      <c r="D71" s="195"/>
      <c r="E71" s="195"/>
      <c r="F71" s="195"/>
      <c r="G71" s="196"/>
      <c r="H71" s="249">
        <f>H60*45000*1.1+H61*135000*1.1+H64*31500*1.1+H65*94500*1.1</f>
        <v>0</v>
      </c>
      <c r="I71" s="249"/>
      <c r="J71" s="249"/>
      <c r="K71" s="249"/>
      <c r="L71" s="249"/>
      <c r="M71" s="249"/>
      <c r="N71" s="249"/>
      <c r="O71" s="249"/>
      <c r="P71" s="249"/>
      <c r="Q71" s="165" t="s">
        <v>4</v>
      </c>
      <c r="R71" s="249">
        <f>H60*45000+H61*135000+H64*31500+H65*94500</f>
        <v>0</v>
      </c>
      <c r="S71" s="249"/>
      <c r="T71" s="249"/>
      <c r="U71" s="249"/>
      <c r="V71" s="249"/>
      <c r="W71" s="249"/>
      <c r="X71" s="249"/>
      <c r="Y71" s="249"/>
      <c r="Z71" s="249"/>
      <c r="AA71" s="165" t="s">
        <v>4</v>
      </c>
      <c r="AB71" s="58"/>
      <c r="AD71" s="143">
        <v>13</v>
      </c>
      <c r="AE71" s="257" t="s">
        <v>296</v>
      </c>
    </row>
    <row r="72" spans="1:34" x14ac:dyDescent="0.15">
      <c r="A72" s="38"/>
      <c r="B72" s="38"/>
      <c r="C72" s="200"/>
      <c r="D72" s="201"/>
      <c r="E72" s="201"/>
      <c r="F72" s="201"/>
      <c r="G72" s="202"/>
      <c r="H72" s="249"/>
      <c r="I72" s="249"/>
      <c r="J72" s="249"/>
      <c r="K72" s="249"/>
      <c r="L72" s="249"/>
      <c r="M72" s="249"/>
      <c r="N72" s="249"/>
      <c r="O72" s="249"/>
      <c r="P72" s="249"/>
      <c r="Q72" s="165"/>
      <c r="R72" s="249"/>
      <c r="S72" s="249"/>
      <c r="T72" s="249"/>
      <c r="U72" s="249"/>
      <c r="V72" s="249"/>
      <c r="W72" s="249"/>
      <c r="X72" s="249"/>
      <c r="Y72" s="249"/>
      <c r="Z72" s="249"/>
      <c r="AA72" s="165"/>
      <c r="AB72" s="58"/>
      <c r="AD72" s="143"/>
      <c r="AE72" s="258"/>
    </row>
    <row r="73" spans="1:34" x14ac:dyDescent="0.15">
      <c r="A73" s="38"/>
      <c r="B73" s="37"/>
      <c r="C73" s="270" t="s">
        <v>158</v>
      </c>
      <c r="D73" s="261"/>
      <c r="E73" s="261"/>
      <c r="F73" s="261"/>
      <c r="G73" s="262"/>
      <c r="H73" s="249">
        <f>H60*5000*1.1+H61*15000*1.1+H64*3500*1.1+H65*10500*1.1</f>
        <v>0</v>
      </c>
      <c r="I73" s="249"/>
      <c r="J73" s="249"/>
      <c r="K73" s="249"/>
      <c r="L73" s="249"/>
      <c r="M73" s="249"/>
      <c r="N73" s="249"/>
      <c r="O73" s="249"/>
      <c r="P73" s="249"/>
      <c r="Q73" s="165" t="s">
        <v>4</v>
      </c>
      <c r="R73" s="249">
        <f>H60*5000+H61*15000+H64*3500+H65*10500</f>
        <v>0</v>
      </c>
      <c r="S73" s="249"/>
      <c r="T73" s="249"/>
      <c r="U73" s="249"/>
      <c r="V73" s="249"/>
      <c r="W73" s="249"/>
      <c r="X73" s="249"/>
      <c r="Y73" s="249"/>
      <c r="Z73" s="249"/>
      <c r="AA73" s="165" t="s">
        <v>4</v>
      </c>
      <c r="AB73" s="58"/>
      <c r="AD73" s="143"/>
      <c r="AE73" s="269"/>
    </row>
    <row r="74" spans="1:34" x14ac:dyDescent="0.15">
      <c r="A74" s="38"/>
      <c r="B74" s="39"/>
      <c r="C74" s="263"/>
      <c r="D74" s="264"/>
      <c r="E74" s="264"/>
      <c r="F74" s="264"/>
      <c r="G74" s="265"/>
      <c r="H74" s="249"/>
      <c r="I74" s="249"/>
      <c r="J74" s="249"/>
      <c r="K74" s="249"/>
      <c r="L74" s="249"/>
      <c r="M74" s="249"/>
      <c r="N74" s="249"/>
      <c r="O74" s="249"/>
      <c r="P74" s="249"/>
      <c r="Q74" s="165"/>
      <c r="R74" s="249"/>
      <c r="S74" s="249"/>
      <c r="T74" s="249"/>
      <c r="U74" s="249"/>
      <c r="V74" s="249"/>
      <c r="W74" s="249"/>
      <c r="X74" s="249"/>
      <c r="Y74" s="249"/>
      <c r="Z74" s="249"/>
      <c r="AA74" s="165"/>
      <c r="AB74" s="59"/>
      <c r="AD74" s="143"/>
      <c r="AE74" s="258" t="s">
        <v>297</v>
      </c>
    </row>
    <row r="75" spans="1:34" x14ac:dyDescent="0.15">
      <c r="A75" s="38"/>
      <c r="B75" s="194" t="s">
        <v>181</v>
      </c>
      <c r="C75" s="195"/>
      <c r="D75" s="195"/>
      <c r="E75" s="195"/>
      <c r="F75" s="195"/>
      <c r="G75" s="196"/>
      <c r="H75" s="272"/>
      <c r="I75" s="272"/>
      <c r="J75" s="272"/>
      <c r="K75" s="272"/>
      <c r="L75" s="272"/>
      <c r="M75" s="272"/>
      <c r="N75" s="272"/>
      <c r="O75" s="272"/>
      <c r="P75" s="272"/>
      <c r="Q75" s="165" t="s">
        <v>4</v>
      </c>
      <c r="R75" s="249">
        <f>H75-ROUNDDOWN(H75/11,0)</f>
        <v>0</v>
      </c>
      <c r="S75" s="249"/>
      <c r="T75" s="249"/>
      <c r="U75" s="249"/>
      <c r="V75" s="249"/>
      <c r="W75" s="249"/>
      <c r="X75" s="249"/>
      <c r="Y75" s="249"/>
      <c r="Z75" s="249"/>
      <c r="AA75" s="165" t="s">
        <v>4</v>
      </c>
      <c r="AB75" s="138">
        <v>13</v>
      </c>
      <c r="AC75" s="60"/>
      <c r="AD75" s="143"/>
      <c r="AE75" s="258"/>
      <c r="AF75" s="67"/>
      <c r="AG75" s="67"/>
      <c r="AH75" s="67"/>
    </row>
    <row r="76" spans="1:34" x14ac:dyDescent="0.15">
      <c r="A76" s="38"/>
      <c r="B76" s="200"/>
      <c r="C76" s="201"/>
      <c r="D76" s="201"/>
      <c r="E76" s="201"/>
      <c r="F76" s="201"/>
      <c r="G76" s="202"/>
      <c r="H76" s="272"/>
      <c r="I76" s="272"/>
      <c r="J76" s="272"/>
      <c r="K76" s="272"/>
      <c r="L76" s="272"/>
      <c r="M76" s="272"/>
      <c r="N76" s="272"/>
      <c r="O76" s="272"/>
      <c r="P76" s="272"/>
      <c r="Q76" s="165"/>
      <c r="R76" s="249"/>
      <c r="S76" s="249"/>
      <c r="T76" s="249"/>
      <c r="U76" s="249"/>
      <c r="V76" s="249"/>
      <c r="W76" s="249"/>
      <c r="X76" s="249"/>
      <c r="Y76" s="249"/>
      <c r="Z76" s="249"/>
      <c r="AA76" s="165"/>
      <c r="AB76" s="140"/>
      <c r="AC76" s="60"/>
      <c r="AD76" s="143"/>
      <c r="AE76" s="258"/>
      <c r="AF76" s="67"/>
      <c r="AG76" s="67"/>
      <c r="AH76" s="67"/>
    </row>
    <row r="77" spans="1:34" x14ac:dyDescent="0.15">
      <c r="A77" s="40"/>
      <c r="B77" s="194" t="s">
        <v>276</v>
      </c>
      <c r="C77" s="195"/>
      <c r="D77" s="195"/>
      <c r="E77" s="195"/>
      <c r="F77" s="195"/>
      <c r="G77" s="196"/>
      <c r="H77" s="235"/>
      <c r="I77" s="236"/>
      <c r="J77" s="236"/>
      <c r="K77" s="236"/>
      <c r="L77" s="236"/>
      <c r="M77" s="236"/>
      <c r="N77" s="236"/>
      <c r="O77" s="236"/>
      <c r="P77" s="236"/>
      <c r="Q77" s="237"/>
      <c r="R77" s="241">
        <f>H39*30000</f>
        <v>0</v>
      </c>
      <c r="S77" s="241"/>
      <c r="T77" s="241"/>
      <c r="U77" s="241"/>
      <c r="V77" s="241"/>
      <c r="W77" s="241"/>
      <c r="X77" s="241"/>
      <c r="Y77" s="241"/>
      <c r="Z77" s="242"/>
      <c r="AA77" s="165" t="s">
        <v>4</v>
      </c>
      <c r="AB77" s="61"/>
      <c r="AD77" s="143"/>
      <c r="AE77" s="258"/>
    </row>
    <row r="78" spans="1:34" x14ac:dyDescent="0.15">
      <c r="A78" s="40"/>
      <c r="B78" s="200"/>
      <c r="C78" s="201"/>
      <c r="D78" s="201"/>
      <c r="E78" s="201"/>
      <c r="F78" s="201"/>
      <c r="G78" s="202"/>
      <c r="H78" s="238"/>
      <c r="I78" s="239"/>
      <c r="J78" s="239"/>
      <c r="K78" s="239"/>
      <c r="L78" s="239"/>
      <c r="M78" s="239"/>
      <c r="N78" s="239"/>
      <c r="O78" s="239"/>
      <c r="P78" s="239"/>
      <c r="Q78" s="240"/>
      <c r="R78" s="243"/>
      <c r="S78" s="243"/>
      <c r="T78" s="243"/>
      <c r="U78" s="243"/>
      <c r="V78" s="243"/>
      <c r="W78" s="243"/>
      <c r="X78" s="243"/>
      <c r="Y78" s="243"/>
      <c r="Z78" s="244"/>
      <c r="AA78" s="165"/>
      <c r="AB78" s="58"/>
      <c r="AD78" s="143"/>
      <c r="AE78" s="271"/>
    </row>
    <row r="79" spans="1:34" x14ac:dyDescent="0.15">
      <c r="A79" s="40"/>
      <c r="B79" s="194" t="s">
        <v>182</v>
      </c>
      <c r="C79" s="195"/>
      <c r="D79" s="195"/>
      <c r="E79" s="195"/>
      <c r="F79" s="195"/>
      <c r="G79" s="196"/>
      <c r="H79" s="235"/>
      <c r="I79" s="236"/>
      <c r="J79" s="236"/>
      <c r="K79" s="236"/>
      <c r="L79" s="236"/>
      <c r="M79" s="236"/>
      <c r="N79" s="236"/>
      <c r="O79" s="236"/>
      <c r="P79" s="236"/>
      <c r="Q79" s="237"/>
      <c r="R79" s="241">
        <f>8000*3*(H60+H61+H64+H65)</f>
        <v>0</v>
      </c>
      <c r="S79" s="241"/>
      <c r="T79" s="241"/>
      <c r="U79" s="241"/>
      <c r="V79" s="241"/>
      <c r="W79" s="241"/>
      <c r="X79" s="241"/>
      <c r="Y79" s="241"/>
      <c r="Z79" s="242"/>
      <c r="AA79" s="165" t="s">
        <v>4</v>
      </c>
      <c r="AB79" s="58"/>
    </row>
    <row r="80" spans="1:34" x14ac:dyDescent="0.15">
      <c r="A80" s="40"/>
      <c r="B80" s="200"/>
      <c r="C80" s="201"/>
      <c r="D80" s="201"/>
      <c r="E80" s="201"/>
      <c r="F80" s="201"/>
      <c r="G80" s="202"/>
      <c r="H80" s="238"/>
      <c r="I80" s="239"/>
      <c r="J80" s="239"/>
      <c r="K80" s="239"/>
      <c r="L80" s="239"/>
      <c r="M80" s="239"/>
      <c r="N80" s="239"/>
      <c r="O80" s="239"/>
      <c r="P80" s="239"/>
      <c r="Q80" s="240"/>
      <c r="R80" s="243"/>
      <c r="S80" s="243"/>
      <c r="T80" s="243"/>
      <c r="U80" s="243"/>
      <c r="V80" s="243"/>
      <c r="W80" s="243"/>
      <c r="X80" s="243"/>
      <c r="Y80" s="243"/>
      <c r="Z80" s="244"/>
      <c r="AA80" s="165"/>
      <c r="AB80" s="58"/>
    </row>
    <row r="81" spans="1:31" x14ac:dyDescent="0.15">
      <c r="A81" s="260" t="s">
        <v>200</v>
      </c>
      <c r="B81" s="261"/>
      <c r="C81" s="261"/>
      <c r="D81" s="261"/>
      <c r="E81" s="261"/>
      <c r="F81" s="261"/>
      <c r="G81" s="262"/>
      <c r="H81" s="266">
        <f>IF($H$18="消費税を補助対象に含めない",SUM($R$71,$R$75,$R$77,$R$79),SUM($H$71,$H$75,$R$77,$R$79))</f>
        <v>0</v>
      </c>
      <c r="I81" s="267"/>
      <c r="J81" s="267"/>
      <c r="K81" s="267"/>
      <c r="L81" s="267"/>
      <c r="M81" s="267"/>
      <c r="N81" s="267"/>
      <c r="O81" s="267"/>
      <c r="P81" s="267"/>
      <c r="Q81" s="267"/>
      <c r="R81" s="267"/>
      <c r="S81" s="267"/>
      <c r="T81" s="267"/>
      <c r="U81" s="267"/>
      <c r="V81" s="267"/>
      <c r="W81" s="267"/>
      <c r="X81" s="267"/>
      <c r="Y81" s="267"/>
      <c r="Z81" s="268"/>
      <c r="AA81" s="248" t="s">
        <v>4</v>
      </c>
      <c r="AB81" s="58"/>
      <c r="AE81" s="17"/>
    </row>
    <row r="82" spans="1:31" x14ac:dyDescent="0.15">
      <c r="A82" s="263"/>
      <c r="B82" s="264"/>
      <c r="C82" s="264"/>
      <c r="D82" s="264"/>
      <c r="E82" s="264"/>
      <c r="F82" s="264"/>
      <c r="G82" s="265"/>
      <c r="H82" s="246"/>
      <c r="I82" s="243"/>
      <c r="J82" s="243"/>
      <c r="K82" s="243"/>
      <c r="L82" s="243"/>
      <c r="M82" s="243"/>
      <c r="N82" s="243"/>
      <c r="O82" s="243"/>
      <c r="P82" s="243"/>
      <c r="Q82" s="243"/>
      <c r="R82" s="243"/>
      <c r="S82" s="243"/>
      <c r="T82" s="243"/>
      <c r="U82" s="243"/>
      <c r="V82" s="243"/>
      <c r="W82" s="243"/>
      <c r="X82" s="243"/>
      <c r="Y82" s="243"/>
      <c r="Z82" s="244"/>
      <c r="AA82" s="165"/>
      <c r="AB82" s="58"/>
    </row>
  </sheetData>
  <sheetProtection algorithmName="SHA-512" hashValue="hiGe1IpVUnjPybyOOUmzNbmwtgi5oF2wynlpzGRQGknU1jiga2xUx59vRCnjD2fzfFFKQaMgkejHHfQUU+TZKw==" saltValue="KvAeS+6zmZgmFyKBXMLtrA==" spinCount="100000" sheet="1" selectLockedCells="1"/>
  <dataConsolidate/>
  <mergeCells count="282">
    <mergeCell ref="M60:U60"/>
    <mergeCell ref="M59:V59"/>
    <mergeCell ref="AE51:AE57"/>
    <mergeCell ref="AD44:AD57"/>
    <mergeCell ref="AE44:AE50"/>
    <mergeCell ref="A81:G82"/>
    <mergeCell ref="H81:Z82"/>
    <mergeCell ref="AA81:AA82"/>
    <mergeCell ref="B79:G80"/>
    <mergeCell ref="H79:Q80"/>
    <mergeCell ref="R79:Z80"/>
    <mergeCell ref="AA79:AA80"/>
    <mergeCell ref="AB44:AB57"/>
    <mergeCell ref="AD71:AD78"/>
    <mergeCell ref="AE71:AE73"/>
    <mergeCell ref="C73:G74"/>
    <mergeCell ref="H73:P74"/>
    <mergeCell ref="Q73:Q74"/>
    <mergeCell ref="R73:Z74"/>
    <mergeCell ref="AE74:AE78"/>
    <mergeCell ref="B75:G76"/>
    <mergeCell ref="H75:P76"/>
    <mergeCell ref="Q75:Q76"/>
    <mergeCell ref="R75:Z76"/>
    <mergeCell ref="AA75:AA76"/>
    <mergeCell ref="AB75:AB76"/>
    <mergeCell ref="B77:G78"/>
    <mergeCell ref="H77:Q78"/>
    <mergeCell ref="R77:Z78"/>
    <mergeCell ref="AA77:AA78"/>
    <mergeCell ref="R67:AA68"/>
    <mergeCell ref="B69:G70"/>
    <mergeCell ref="H69:P70"/>
    <mergeCell ref="Q69:Q70"/>
    <mergeCell ref="R69:Z70"/>
    <mergeCell ref="AA69:AA70"/>
    <mergeCell ref="C71:G72"/>
    <mergeCell ref="H71:P72"/>
    <mergeCell ref="Q71:Q72"/>
    <mergeCell ref="R71:Z72"/>
    <mergeCell ref="AA71:AA72"/>
    <mergeCell ref="A67:G68"/>
    <mergeCell ref="H67:Q68"/>
    <mergeCell ref="A60:G60"/>
    <mergeCell ref="A61:G61"/>
    <mergeCell ref="H60:K60"/>
    <mergeCell ref="H61:K61"/>
    <mergeCell ref="A59:L59"/>
    <mergeCell ref="A63:L63"/>
    <mergeCell ref="A64:G64"/>
    <mergeCell ref="H64:K64"/>
    <mergeCell ref="A65:G65"/>
    <mergeCell ref="H65:K65"/>
    <mergeCell ref="H57:L57"/>
    <mergeCell ref="M57:P57"/>
    <mergeCell ref="R57:U57"/>
    <mergeCell ref="R44:V44"/>
    <mergeCell ref="R54:U54"/>
    <mergeCell ref="R53:U53"/>
    <mergeCell ref="R52:U52"/>
    <mergeCell ref="R51:U51"/>
    <mergeCell ref="R50:U50"/>
    <mergeCell ref="R49:U49"/>
    <mergeCell ref="R48:U48"/>
    <mergeCell ref="R47:U47"/>
    <mergeCell ref="R46:U46"/>
    <mergeCell ref="R45:U45"/>
    <mergeCell ref="H54:L54"/>
    <mergeCell ref="H53:L53"/>
    <mergeCell ref="H52:L52"/>
    <mergeCell ref="H51:L51"/>
    <mergeCell ref="H50:L50"/>
    <mergeCell ref="H49:L49"/>
    <mergeCell ref="H48:L48"/>
    <mergeCell ref="H47:L47"/>
    <mergeCell ref="H46:L46"/>
    <mergeCell ref="M54:P54"/>
    <mergeCell ref="M52:P52"/>
    <mergeCell ref="M51:P51"/>
    <mergeCell ref="M50:P50"/>
    <mergeCell ref="M49:P49"/>
    <mergeCell ref="M48:P48"/>
    <mergeCell ref="M47:P47"/>
    <mergeCell ref="R56:V56"/>
    <mergeCell ref="H56:L56"/>
    <mergeCell ref="M56:Q56"/>
    <mergeCell ref="M53:P53"/>
    <mergeCell ref="J32:K32"/>
    <mergeCell ref="L32:M32"/>
    <mergeCell ref="N32:O32"/>
    <mergeCell ref="P32:Q32"/>
    <mergeCell ref="R32:S32"/>
    <mergeCell ref="T32:U32"/>
    <mergeCell ref="V32:W32"/>
    <mergeCell ref="X32:Y32"/>
    <mergeCell ref="X35:Y35"/>
    <mergeCell ref="J34:K34"/>
    <mergeCell ref="L34:M34"/>
    <mergeCell ref="N34:O34"/>
    <mergeCell ref="J33:K33"/>
    <mergeCell ref="L33:M33"/>
    <mergeCell ref="N33:O33"/>
    <mergeCell ref="P33:Q33"/>
    <mergeCell ref="R33:S33"/>
    <mergeCell ref="T33:U33"/>
    <mergeCell ref="V33:W33"/>
    <mergeCell ref="X33:Y33"/>
    <mergeCell ref="H42:N42"/>
    <mergeCell ref="H44:L44"/>
    <mergeCell ref="H45:L45"/>
    <mergeCell ref="M46:P46"/>
    <mergeCell ref="N36:O36"/>
    <mergeCell ref="H38:M38"/>
    <mergeCell ref="H39:M39"/>
    <mergeCell ref="P36:Q36"/>
    <mergeCell ref="M44:Q44"/>
    <mergeCell ref="M45:P45"/>
    <mergeCell ref="H41:N41"/>
    <mergeCell ref="A12:D13"/>
    <mergeCell ref="E12:G12"/>
    <mergeCell ref="E13:G13"/>
    <mergeCell ref="H15:AA15"/>
    <mergeCell ref="E16:G16"/>
    <mergeCell ref="E15:G15"/>
    <mergeCell ref="E14:G14"/>
    <mergeCell ref="R29:S29"/>
    <mergeCell ref="T29:U29"/>
    <mergeCell ref="V29:W29"/>
    <mergeCell ref="X29:Y29"/>
    <mergeCell ref="R27:S27"/>
    <mergeCell ref="T27:U27"/>
    <mergeCell ref="X28:Y28"/>
    <mergeCell ref="A21:G21"/>
    <mergeCell ref="P12:R12"/>
    <mergeCell ref="P14:R14"/>
    <mergeCell ref="S12:AA12"/>
    <mergeCell ref="S14:AA14"/>
    <mergeCell ref="H12:O12"/>
    <mergeCell ref="H14:O14"/>
    <mergeCell ref="H13:AA13"/>
    <mergeCell ref="Z28:AA28"/>
    <mergeCell ref="H19:AA19"/>
    <mergeCell ref="T30:U30"/>
    <mergeCell ref="T31:U31"/>
    <mergeCell ref="V31:W31"/>
    <mergeCell ref="X31:Y31"/>
    <mergeCell ref="N30:O30"/>
    <mergeCell ref="H29:I29"/>
    <mergeCell ref="J29:K29"/>
    <mergeCell ref="L29:M29"/>
    <mergeCell ref="A14:D16"/>
    <mergeCell ref="H21:AA21"/>
    <mergeCell ref="T28:U28"/>
    <mergeCell ref="V28:W28"/>
    <mergeCell ref="V27:W27"/>
    <mergeCell ref="X27:Y27"/>
    <mergeCell ref="A25:AA25"/>
    <mergeCell ref="A27:G36"/>
    <mergeCell ref="H27:I27"/>
    <mergeCell ref="J27:K27"/>
    <mergeCell ref="L27:M27"/>
    <mergeCell ref="H31:I31"/>
    <mergeCell ref="N29:O29"/>
    <mergeCell ref="P29:Q29"/>
    <mergeCell ref="Z32:AA32"/>
    <mergeCell ref="H33:I33"/>
    <mergeCell ref="Z33:AA33"/>
    <mergeCell ref="H32:I32"/>
    <mergeCell ref="A3:AA3"/>
    <mergeCell ref="A5:G5"/>
    <mergeCell ref="A7:G7"/>
    <mergeCell ref="A6:G6"/>
    <mergeCell ref="H5:AA5"/>
    <mergeCell ref="H7:AA7"/>
    <mergeCell ref="H11:AA11"/>
    <mergeCell ref="H6:AA6"/>
    <mergeCell ref="H10:AA10"/>
    <mergeCell ref="E8:G8"/>
    <mergeCell ref="E11:G11"/>
    <mergeCell ref="E10:G10"/>
    <mergeCell ref="E9:G9"/>
    <mergeCell ref="A8:D11"/>
    <mergeCell ref="P9:R9"/>
    <mergeCell ref="H8:AA8"/>
    <mergeCell ref="H9:O9"/>
    <mergeCell ref="S9:AA9"/>
    <mergeCell ref="H16:AA16"/>
    <mergeCell ref="H22:Z22"/>
    <mergeCell ref="P31:Q31"/>
    <mergeCell ref="H18:AA18"/>
    <mergeCell ref="P27:Q27"/>
    <mergeCell ref="H23:Z23"/>
    <mergeCell ref="H24:AA24"/>
    <mergeCell ref="Z27:AA27"/>
    <mergeCell ref="N27:O27"/>
    <mergeCell ref="H28:I28"/>
    <mergeCell ref="J28:K28"/>
    <mergeCell ref="R31:S31"/>
    <mergeCell ref="Z31:AA31"/>
    <mergeCell ref="L28:M28"/>
    <mergeCell ref="N28:O28"/>
    <mergeCell ref="P28:Q28"/>
    <mergeCell ref="V30:W30"/>
    <mergeCell ref="X30:Y30"/>
    <mergeCell ref="Z30:AA30"/>
    <mergeCell ref="Z29:AA29"/>
    <mergeCell ref="L31:M31"/>
    <mergeCell ref="H30:I30"/>
    <mergeCell ref="J30:K30"/>
    <mergeCell ref="L30:M30"/>
    <mergeCell ref="N31:O31"/>
    <mergeCell ref="P30:Q30"/>
    <mergeCell ref="J31:K31"/>
    <mergeCell ref="R30:S30"/>
    <mergeCell ref="A17:G17"/>
    <mergeCell ref="H17:AA17"/>
    <mergeCell ref="A53:G53"/>
    <mergeCell ref="AA73:AA74"/>
    <mergeCell ref="A54:G54"/>
    <mergeCell ref="A56:G57"/>
    <mergeCell ref="A49:G49"/>
    <mergeCell ref="A52:G52"/>
    <mergeCell ref="A50:G50"/>
    <mergeCell ref="A51:G51"/>
    <mergeCell ref="A45:G45"/>
    <mergeCell ref="A46:G46"/>
    <mergeCell ref="A38:G38"/>
    <mergeCell ref="A39:G39"/>
    <mergeCell ref="A47:G47"/>
    <mergeCell ref="A44:G44"/>
    <mergeCell ref="A48:G48"/>
    <mergeCell ref="A41:G42"/>
    <mergeCell ref="A18:G18"/>
    <mergeCell ref="A19:G19"/>
    <mergeCell ref="A22:G22"/>
    <mergeCell ref="A23:G23"/>
    <mergeCell ref="A24:G24"/>
    <mergeCell ref="R28:S28"/>
    <mergeCell ref="T36:AA36"/>
    <mergeCell ref="H36:I36"/>
    <mergeCell ref="J36:K36"/>
    <mergeCell ref="L36:M36"/>
    <mergeCell ref="Z34:AA34"/>
    <mergeCell ref="H35:I35"/>
    <mergeCell ref="J35:K35"/>
    <mergeCell ref="L35:M35"/>
    <mergeCell ref="N35:O35"/>
    <mergeCell ref="P35:Q35"/>
    <mergeCell ref="R35:S35"/>
    <mergeCell ref="T35:U35"/>
    <mergeCell ref="V35:W35"/>
    <mergeCell ref="P34:Q34"/>
    <mergeCell ref="R34:S34"/>
    <mergeCell ref="T34:U34"/>
    <mergeCell ref="V34:W34"/>
    <mergeCell ref="X34:Y34"/>
    <mergeCell ref="Z35:AA35"/>
    <mergeCell ref="H34:I34"/>
    <mergeCell ref="R36:S36"/>
    <mergeCell ref="AE41:AE42"/>
    <mergeCell ref="AE7:AE8"/>
    <mergeCell ref="AD7:AD8"/>
    <mergeCell ref="AD4:AE4"/>
    <mergeCell ref="AB9:AB11"/>
    <mergeCell ref="AB12:AB13"/>
    <mergeCell ref="AB5:AB6"/>
    <mergeCell ref="AB14:AB16"/>
    <mergeCell ref="AB18:AB19"/>
    <mergeCell ref="AE11:AE12"/>
    <mergeCell ref="AD11:AD12"/>
    <mergeCell ref="AE13:AE19"/>
    <mergeCell ref="AD13:AD19"/>
    <mergeCell ref="AD9:AD10"/>
    <mergeCell ref="AE9:AE10"/>
    <mergeCell ref="AB27:AB36"/>
    <mergeCell ref="AB22:AB23"/>
    <mergeCell ref="AB41:AB42"/>
    <mergeCell ref="AD41:AD42"/>
    <mergeCell ref="AD27:AD36"/>
    <mergeCell ref="AE27:AE36"/>
    <mergeCell ref="AE22:AE23"/>
    <mergeCell ref="AD22:AD23"/>
  </mergeCells>
  <phoneticPr fontId="1"/>
  <conditionalFormatting sqref="H21:H24">
    <cfRule type="containsBlanks" dxfId="119" priority="125">
      <formula>LEN(TRIM(H21))=0</formula>
    </cfRule>
  </conditionalFormatting>
  <conditionalFormatting sqref="H42">
    <cfRule type="containsBlanks" dxfId="118" priority="41">
      <formula>LEN(TRIM(H42))=0</formula>
    </cfRule>
  </conditionalFormatting>
  <conditionalFormatting sqref="H75">
    <cfRule type="containsBlanks" dxfId="117" priority="18">
      <formula>LEN(TRIM(H75))=0</formula>
    </cfRule>
  </conditionalFormatting>
  <conditionalFormatting sqref="H38:M39">
    <cfRule type="containsBlanks" dxfId="116" priority="56">
      <formula>LEN(TRIM(H38))=0</formula>
    </cfRule>
  </conditionalFormatting>
  <conditionalFormatting sqref="H15:AA19 H5:AA8 H9:O9 S9:AA9 H10:AA11 H12:O12 S12:AA12 H13:AA13 H14:O14 S14:AA14">
    <cfRule type="containsBlanks" dxfId="115" priority="46">
      <formula>LEN(TRIM(H5))=0</formula>
    </cfRule>
  </conditionalFormatting>
  <conditionalFormatting sqref="H19:AA19">
    <cfRule type="expression" dxfId="114" priority="44">
      <formula>$H$18="消費税を補助対象に含めない"</formula>
    </cfRule>
  </conditionalFormatting>
  <conditionalFormatting sqref="J27:K36">
    <cfRule type="containsBlanks" dxfId="113" priority="97">
      <formula>LEN(TRIM(J27))=0</formula>
    </cfRule>
    <cfRule type="expression" priority="98">
      <formula>if</formula>
    </cfRule>
  </conditionalFormatting>
  <conditionalFormatting sqref="K26:AA26 K37:AA37">
    <cfRule type="cellIs" dxfId="112" priority="121" operator="equal">
      <formula>0</formula>
    </cfRule>
  </conditionalFormatting>
  <conditionalFormatting sqref="M45:M54 H45:H54">
    <cfRule type="containsBlanks" dxfId="111" priority="119">
      <formula>LEN(TRIM(H45))=0</formula>
    </cfRule>
  </conditionalFormatting>
  <conditionalFormatting sqref="M45:M54">
    <cfRule type="expression" dxfId="110" priority="86">
      <formula>H45="－"</formula>
    </cfRule>
  </conditionalFormatting>
  <conditionalFormatting sqref="M57 H57">
    <cfRule type="containsBlanks" dxfId="109" priority="22">
      <formula>LEN(TRIM(H57))=0</formula>
    </cfRule>
  </conditionalFormatting>
  <conditionalFormatting sqref="M57">
    <cfRule type="expression" dxfId="108" priority="21">
      <formula>H57="－"</formula>
    </cfRule>
  </conditionalFormatting>
  <conditionalFormatting sqref="N27:O36">
    <cfRule type="containsBlanks" dxfId="107" priority="42">
      <formula>LEN(TRIM(N27))=0</formula>
    </cfRule>
    <cfRule type="expression" priority="43">
      <formula>if</formula>
    </cfRule>
  </conditionalFormatting>
  <conditionalFormatting sqref="R45:R54">
    <cfRule type="containsBlanks" dxfId="106" priority="24">
      <formula>LEN(TRIM(R45))=0</formula>
    </cfRule>
  </conditionalFormatting>
  <conditionalFormatting sqref="R57">
    <cfRule type="expression" dxfId="105" priority="19">
      <formula>N57="－"</formula>
    </cfRule>
    <cfRule type="containsBlanks" dxfId="104" priority="20">
      <formula>LEN(TRIM(R57))=0</formula>
    </cfRule>
  </conditionalFormatting>
  <conditionalFormatting sqref="R27:S36">
    <cfRule type="containsBlanks" dxfId="103" priority="93">
      <formula>LEN(TRIM(R27))=0</formula>
    </cfRule>
    <cfRule type="expression" priority="94">
      <formula>if</formula>
    </cfRule>
  </conditionalFormatting>
  <conditionalFormatting sqref="R45:U54">
    <cfRule type="expression" dxfId="102" priority="7">
      <formula>$H$42="－"</formula>
    </cfRule>
    <cfRule type="expression" dxfId="101" priority="10">
      <formula>H45="－"</formula>
    </cfRule>
  </conditionalFormatting>
  <conditionalFormatting sqref="R57:U57">
    <cfRule type="expression" dxfId="100" priority="5">
      <formula>$H$42="－"</formula>
    </cfRule>
    <cfRule type="expression" dxfId="99" priority="6">
      <formula>H57="－"</formula>
    </cfRule>
  </conditionalFormatting>
  <conditionalFormatting sqref="V27:W35">
    <cfRule type="containsBlanks" dxfId="98" priority="91">
      <formula>LEN(TRIM(V27))=0</formula>
    </cfRule>
    <cfRule type="expression" priority="92">
      <formula>if</formula>
    </cfRule>
  </conditionalFormatting>
  <conditionalFormatting sqref="Z27:AA35">
    <cfRule type="containsBlanks" dxfId="97" priority="89">
      <formula>LEN(TRIM(Z27))=0</formula>
    </cfRule>
    <cfRule type="expression" priority="90">
      <formula>if</formula>
    </cfRule>
  </conditionalFormatting>
  <dataValidations xWindow="521" yWindow="437" count="14">
    <dataValidation type="textLength" operator="equal" allowBlank="1" showInputMessage="1" showErrorMessage="1" error="半角13桁の法人番号を入力してください。" prompt="半角13桁の法人番号を入力してください。" sqref="H7:AA7" xr:uid="{C4751E41-58B4-4641-BAE8-C9C7E066D86B}">
      <formula1>13</formula1>
    </dataValidation>
    <dataValidation imeMode="hiragana" allowBlank="1" showInputMessage="1" showErrorMessage="1" sqref="K20:AA20" xr:uid="{C737768A-A1A6-4B00-AA5C-10356B7C98C6}"/>
    <dataValidation type="list" allowBlank="1" showInputMessage="1" showErrorMessage="1" sqref="H21" xr:uid="{25628A8B-F280-4BFA-9928-D783043C68AB}">
      <formula1>"実績あり,実績なし"</formula1>
    </dataValidation>
    <dataValidation imeMode="fullKatakana" allowBlank="1" showInputMessage="1" showErrorMessage="1" sqref="H5:AA5" xr:uid="{4B81492E-D75A-43E0-BDE3-808CB10E21D5}"/>
    <dataValidation type="list" allowBlank="1" showInputMessage="1" showErrorMessage="1" sqref="V27:W35 J27:K36 N27:O36 R27:S36 Z27:AA35" xr:uid="{D9A0FB2C-CF3B-4C02-B5CE-2AAD19144C42}">
      <formula1>"○,-"</formula1>
    </dataValidation>
    <dataValidation type="list" allowBlank="1" showInputMessage="1" showErrorMessage="1" sqref="H18:AA18" xr:uid="{CEDB01B5-2CF5-4313-A0E9-14925008F4E0}">
      <formula1>"消費税を補助対象に含めない,消費税を補助対象に含める"</formula1>
    </dataValidation>
    <dataValidation type="textLength" imeMode="halfAlpha" allowBlank="1" showInputMessage="1" showErrorMessage="1" prompt="ハイフンを除く、１０桁の電話番号を入力してください。_x000a_IP電話の場合は１１桁の電話番号を入力してください。" sqref="H15:AA15" xr:uid="{96BEE8D1-15BC-41C4-833F-45F9874A216A}">
      <formula1>10</formula1>
      <formula2>11</formula2>
    </dataValidation>
    <dataValidation type="textLength" imeMode="halfAlpha" operator="equal" allowBlank="1" showInputMessage="1" showErrorMessage="1" prompt="ハイフン無し。_x000a_7桁（半角）で入力してください。" sqref="H8:AA8" xr:uid="{2A4197E2-3F18-4B13-934A-196DE64B609B}">
      <formula1>7</formula1>
    </dataValidation>
    <dataValidation type="whole" operator="lessThanOrEqual" allowBlank="1" showInputMessage="1" showErrorMessage="1" error="本事業に係る専門家数より少ない数を計上してください。" sqref="O39:Z39" xr:uid="{426E476D-8D45-4D8E-B4BC-940C2C085B64}">
      <formula1>O38</formula1>
    </dataValidation>
    <dataValidation type="list" allowBlank="1" showInputMessage="1" showErrorMessage="1" sqref="H42 H45:H54 H57" xr:uid="{8F2CEB0E-D0DA-49E2-A40A-A6C253B3502C}">
      <formula1>"実施可能,－"</formula1>
    </dataValidation>
    <dataValidation imeMode="halfAlpha" allowBlank="1" showInputMessage="1" showErrorMessage="1" sqref="H10:AA10 H17:AA17" xr:uid="{545D1337-C971-4C90-8D97-49C2DF5AFA5F}"/>
    <dataValidation type="whole" imeMode="halfAlpha" operator="greaterThanOrEqual" allowBlank="1" showInputMessage="1" showErrorMessage="1" error="整数を入力してください。" sqref="H22:Z23" xr:uid="{40285DAA-5CED-4501-8049-71EDB1D9714D}">
      <formula1>0</formula1>
    </dataValidation>
    <dataValidation type="whole" operator="greaterThan" allowBlank="1" showInputMessage="1" showErrorMessage="1" sqref="W44" xr:uid="{8DEBC398-952F-41F5-9D3B-1BFDEA870EFB}">
      <formula1>0</formula1>
    </dataValidation>
    <dataValidation type="whole" operator="greaterThanOrEqual" allowBlank="1" showInputMessage="1" showErrorMessage="1" sqref="M45:P54 R45:U54 M57:P57 R57:U57 H75:P76" xr:uid="{4C10E48F-6DFE-4311-8206-4E556A882398}">
      <formula1>0</formula1>
    </dataValidation>
  </dataValidations>
  <pageMargins left="0.35433070866141736" right="0.35433070866141736" top="0.55118110236220474" bottom="0.43307086614173229" header="0.31496062992125984" footer="0.15748031496062992"/>
  <pageSetup paperSize="8" scale="88" fitToHeight="0" orientation="landscape" horizontalDpi="300" verticalDpi="300" r:id="rId1"/>
  <rowBreaks count="1" manualBreakCount="1">
    <brk id="24" max="16383" man="1"/>
  </rowBreaks>
  <drawing r:id="rId2"/>
  <extLst>
    <ext xmlns:x14="http://schemas.microsoft.com/office/spreadsheetml/2009/9/main" uri="{CCE6A557-97BC-4b89-ADB6-D9C93CAAB3DF}">
      <x14:dataValidations xmlns:xm="http://schemas.microsoft.com/office/excel/2006/main" xWindow="521" yWindow="437" count="1">
        <x14:dataValidation type="list" allowBlank="1" showInputMessage="1" showErrorMessage="1" xr:uid="{663FC963-7056-454D-96FE-69B7261404A7}">
          <x14:formula1>
            <xm:f>'（非表示）エネルギー国家資格リスト'!$C$1:$C$6</xm:f>
          </x14:formula1>
          <xm:sqref>H19:AA19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51ED2-9086-430D-9844-2010E51AFF6E}">
  <sheetPr codeName="Sheet1">
    <tabColor theme="8" tint="0.39997558519241921"/>
    <pageSetUpPr fitToPage="1"/>
  </sheetPr>
  <dimension ref="A1:AE65"/>
  <sheetViews>
    <sheetView showGridLines="0" view="pageBreakPreview" zoomScaleNormal="100" zoomScaleSheetLayoutView="100" workbookViewId="0">
      <selection activeCell="A5" sqref="A5:AC8"/>
    </sheetView>
  </sheetViews>
  <sheetFormatPr defaultColWidth="9" defaultRowHeight="13.5" x14ac:dyDescent="0.15"/>
  <cols>
    <col min="1" max="29" width="4.125" style="1" customWidth="1"/>
    <col min="30" max="30" width="3.5" style="1" customWidth="1"/>
    <col min="31" max="31" width="106.875" style="1" customWidth="1"/>
    <col min="32" max="32" width="9" style="1"/>
    <col min="33" max="35" width="5.125" style="1" customWidth="1"/>
    <col min="36" max="16384" width="9" style="1"/>
  </cols>
  <sheetData>
    <row r="1" spans="1:31" ht="42" customHeight="1" x14ac:dyDescent="0.15">
      <c r="G1" s="2"/>
      <c r="H1" s="2"/>
      <c r="I1" s="2"/>
      <c r="M1" s="4"/>
      <c r="N1" s="4"/>
      <c r="O1" s="4"/>
      <c r="P1" s="4"/>
      <c r="Q1" s="4"/>
      <c r="R1" s="4"/>
      <c r="S1" s="4"/>
      <c r="T1" s="4"/>
      <c r="U1" s="3"/>
      <c r="V1" s="3"/>
      <c r="W1" s="3"/>
      <c r="X1" s="3"/>
      <c r="Y1" s="3"/>
      <c r="Z1" s="3"/>
      <c r="AA1" s="3"/>
      <c r="AB1" s="3"/>
      <c r="AC1" s="3"/>
      <c r="AD1" s="3"/>
    </row>
    <row r="2" spans="1:31" x14ac:dyDescent="0.15">
      <c r="A2" s="1" t="s">
        <v>281</v>
      </c>
      <c r="G2" s="2"/>
      <c r="H2" s="2"/>
      <c r="I2" s="2"/>
      <c r="M2" s="4"/>
      <c r="N2" s="4"/>
      <c r="O2" s="4"/>
      <c r="P2" s="4"/>
      <c r="Q2" s="4"/>
      <c r="R2" s="4"/>
      <c r="S2" s="4"/>
      <c r="T2" s="4"/>
      <c r="U2" s="3"/>
      <c r="V2" s="3"/>
      <c r="W2" s="3"/>
      <c r="X2" s="3"/>
      <c r="Y2" s="3"/>
      <c r="Z2" s="3"/>
      <c r="AA2" s="3"/>
      <c r="AB2" s="3"/>
      <c r="AC2" s="3"/>
      <c r="AD2" s="3"/>
    </row>
    <row r="3" spans="1:31" ht="23.1" customHeight="1" x14ac:dyDescent="0.2">
      <c r="A3" s="16" t="s">
        <v>318</v>
      </c>
      <c r="B3" s="16"/>
      <c r="C3" s="16"/>
      <c r="AD3" s="7"/>
      <c r="AE3" s="62" t="s">
        <v>188</v>
      </c>
    </row>
    <row r="4" spans="1:31" ht="23.1" customHeight="1" x14ac:dyDescent="0.15">
      <c r="A4" s="273" t="s">
        <v>319</v>
      </c>
      <c r="B4" s="274"/>
      <c r="C4" s="274"/>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275"/>
      <c r="AD4" s="49"/>
      <c r="AE4" s="147" t="s">
        <v>393</v>
      </c>
    </row>
    <row r="5" spans="1:31" ht="30" customHeight="1" x14ac:dyDescent="0.15">
      <c r="A5" s="276"/>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8"/>
      <c r="AD5" s="49"/>
      <c r="AE5" s="148"/>
    </row>
    <row r="6" spans="1:31" ht="30" customHeight="1" x14ac:dyDescent="0.15">
      <c r="A6" s="279"/>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1"/>
      <c r="AD6" s="54"/>
      <c r="AE6" s="148"/>
    </row>
    <row r="7" spans="1:31" ht="30" customHeight="1" x14ac:dyDescent="0.15">
      <c r="A7" s="279"/>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1"/>
      <c r="AD7" s="55"/>
      <c r="AE7" s="148"/>
    </row>
    <row r="8" spans="1:31" ht="30" customHeight="1" x14ac:dyDescent="0.15">
      <c r="A8" s="282"/>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4"/>
      <c r="AE8" s="89"/>
    </row>
    <row r="9" spans="1:31" ht="27" customHeight="1" x14ac:dyDescent="0.15">
      <c r="A9" s="101"/>
      <c r="B9" s="101"/>
      <c r="C9" s="101"/>
      <c r="D9" s="101"/>
      <c r="E9" s="101"/>
      <c r="F9" s="101"/>
      <c r="G9" s="101"/>
      <c r="H9" s="101"/>
      <c r="I9" s="101"/>
      <c r="J9" s="101"/>
      <c r="K9" s="101"/>
      <c r="L9" s="101"/>
      <c r="M9" s="101"/>
      <c r="N9" s="101"/>
      <c r="O9" s="101"/>
      <c r="P9" s="101"/>
      <c r="Q9" s="101"/>
      <c r="R9" s="101"/>
      <c r="S9" s="101"/>
      <c r="T9" s="101"/>
      <c r="U9" s="101"/>
      <c r="V9" s="101"/>
      <c r="W9" s="101"/>
      <c r="X9" s="101"/>
      <c r="Y9" s="285">
        <f>LEN(A5)</f>
        <v>0</v>
      </c>
      <c r="Z9" s="285"/>
      <c r="AA9" s="285"/>
      <c r="AB9" s="285"/>
      <c r="AC9" s="91" t="s">
        <v>277</v>
      </c>
      <c r="AE9" s="90"/>
    </row>
    <row r="10" spans="1:31" ht="17.45" customHeight="1" x14ac:dyDescent="0.15"/>
    <row r="11" spans="1:31" ht="52.35" customHeight="1" x14ac:dyDescent="0.15"/>
    <row r="12" spans="1:31" ht="52.35" customHeight="1" x14ac:dyDescent="0.15"/>
    <row r="13" spans="1:31" ht="52.35" customHeight="1" x14ac:dyDescent="0.15"/>
    <row r="14" spans="1:31" ht="52.35" customHeight="1" x14ac:dyDescent="0.15"/>
    <row r="15" spans="1:31" ht="52.35" customHeight="1" x14ac:dyDescent="0.15"/>
    <row r="16" spans="1:31" ht="52.35" customHeight="1" x14ac:dyDescent="0.15"/>
    <row r="17" ht="52.35" customHeight="1" x14ac:dyDescent="0.15"/>
    <row r="18" ht="52.35" customHeight="1" x14ac:dyDescent="0.15"/>
    <row r="19" ht="52.35" customHeight="1" x14ac:dyDescent="0.15"/>
    <row r="20" ht="52.35" customHeight="1" x14ac:dyDescent="0.15"/>
    <row r="21" ht="52.35" customHeight="1" x14ac:dyDescent="0.15"/>
    <row r="22" ht="52.35" customHeight="1" x14ac:dyDescent="0.15"/>
    <row r="23" ht="52.35" customHeight="1" x14ac:dyDescent="0.15"/>
    <row r="24" ht="52.35" customHeight="1" x14ac:dyDescent="0.15"/>
    <row r="25" ht="52.35" customHeight="1" x14ac:dyDescent="0.15"/>
    <row r="26" ht="52.35" customHeight="1" x14ac:dyDescent="0.15"/>
    <row r="27" ht="52.35" customHeight="1" x14ac:dyDescent="0.15"/>
    <row r="28" ht="52.35" customHeight="1" x14ac:dyDescent="0.15"/>
    <row r="29" ht="52.35" customHeight="1" x14ac:dyDescent="0.15"/>
    <row r="30" ht="52.35" customHeight="1" x14ac:dyDescent="0.15"/>
    <row r="31" ht="52.35" customHeight="1" x14ac:dyDescent="0.15"/>
    <row r="32" ht="52.35" customHeight="1" x14ac:dyDescent="0.15"/>
    <row r="33" ht="52.35" customHeight="1" x14ac:dyDescent="0.15"/>
    <row r="34" ht="52.35" customHeight="1" x14ac:dyDescent="0.15"/>
    <row r="35" ht="52.35" customHeight="1" x14ac:dyDescent="0.15"/>
    <row r="36" ht="52.35" customHeight="1" x14ac:dyDescent="0.15"/>
    <row r="37" ht="52.35" customHeight="1" x14ac:dyDescent="0.15"/>
    <row r="38" ht="52.35" customHeight="1" x14ac:dyDescent="0.15"/>
    <row r="39" ht="52.35" customHeight="1" x14ac:dyDescent="0.15"/>
    <row r="40" ht="52.35" customHeight="1" x14ac:dyDescent="0.15"/>
    <row r="41" ht="52.35" customHeight="1" x14ac:dyDescent="0.15"/>
    <row r="42" ht="52.35" customHeight="1" x14ac:dyDescent="0.15"/>
    <row r="43" ht="52.35" customHeight="1" x14ac:dyDescent="0.15"/>
    <row r="44" ht="52.35" customHeight="1" x14ac:dyDescent="0.15"/>
    <row r="45" ht="52.35" customHeight="1" x14ac:dyDescent="0.15"/>
    <row r="46" ht="52.35" customHeight="1" x14ac:dyDescent="0.15"/>
    <row r="47" ht="52.35" customHeight="1" x14ac:dyDescent="0.15"/>
    <row r="48" ht="52.35" customHeight="1" x14ac:dyDescent="0.15"/>
    <row r="49" ht="52.35" customHeight="1" x14ac:dyDescent="0.15"/>
    <row r="50" ht="52.35" customHeight="1" x14ac:dyDescent="0.15"/>
    <row r="51" ht="52.35" customHeight="1" x14ac:dyDescent="0.15"/>
    <row r="52" ht="52.35" customHeight="1" x14ac:dyDescent="0.15"/>
    <row r="53" ht="52.35" customHeight="1" x14ac:dyDescent="0.15"/>
    <row r="54" ht="52.35" customHeight="1" x14ac:dyDescent="0.15"/>
    <row r="55" ht="52.35" customHeight="1" x14ac:dyDescent="0.15"/>
    <row r="56" ht="52.35" customHeight="1" x14ac:dyDescent="0.15"/>
    <row r="57" ht="52.35" customHeight="1" x14ac:dyDescent="0.15"/>
    <row r="58" ht="52.35" customHeight="1" x14ac:dyDescent="0.15"/>
    <row r="59" ht="52.35" customHeight="1" x14ac:dyDescent="0.15"/>
    <row r="60" ht="52.35" customHeight="1" x14ac:dyDescent="0.15"/>
    <row r="61" ht="52.35" customHeight="1" x14ac:dyDescent="0.15"/>
    <row r="62" ht="52.35" customHeight="1" x14ac:dyDescent="0.15"/>
    <row r="63" ht="52.35" customHeight="1" x14ac:dyDescent="0.15"/>
    <row r="64" ht="52.35" customHeight="1" x14ac:dyDescent="0.15"/>
    <row r="65" ht="52.35" customHeight="1" x14ac:dyDescent="0.15"/>
  </sheetData>
  <sheetProtection algorithmName="SHA-512" hashValue="fBtkM3og8gk+vGgjCMN58t9w+5ZXpZhraw22JBjHRhEjruJf6eQZoGt7NUGGof9Lpz1yQ+liDIgw/7w3cegqig==" saltValue="c9fqSeTfR/Qc4IrDS7rVfQ==" spinCount="100000" sheet="1" objects="1" scenarios="1" selectLockedCells="1"/>
  <dataConsolidate/>
  <mergeCells count="4">
    <mergeCell ref="A4:AC4"/>
    <mergeCell ref="A5:AC8"/>
    <mergeCell ref="AE4:AE7"/>
    <mergeCell ref="Y9:AB9"/>
  </mergeCells>
  <phoneticPr fontId="1"/>
  <conditionalFormatting sqref="A5">
    <cfRule type="containsBlanks" dxfId="96" priority="18">
      <formula>LEN(TRIM(A5))=0</formula>
    </cfRule>
  </conditionalFormatting>
  <dataValidations xWindow="429" yWindow="501" count="1">
    <dataValidation type="textLength" operator="lessThanOrEqual" allowBlank="1" showInputMessage="1" showErrorMessage="1" errorTitle="文字数制限" error="120文字以内で入力してください。" promptTitle="文字数制限" prompt="120字以内で入力してください。" sqref="A5:Y9 AC5:AC9 Z5:AB8" xr:uid="{3836CC59-313F-43C7-9AB7-B60362667BB7}">
      <formula1>120</formula1>
    </dataValidation>
  </dataValidations>
  <pageMargins left="0.35433070866141736" right="0.35433070866141736" top="0.55118110236220474" bottom="0.43307086614173229" header="0.31496062992125984" footer="0.15748031496062992"/>
  <pageSetup paperSize="9" scale="44" fitToHeight="0" orientation="portrait" horizontalDpi="300" verticalDpi="300" r:id="rId1"/>
  <rowBreaks count="1" manualBreakCount="1">
    <brk id="10" max="3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E0230-809B-4A3D-8139-9C285AA9B7AC}">
  <sheetPr codeName="Sheet6">
    <tabColor theme="8" tint="0.39997558519241921"/>
    <pageSetUpPr fitToPage="1"/>
  </sheetPr>
  <dimension ref="A1:AE203"/>
  <sheetViews>
    <sheetView showGridLines="0" showZeros="0" view="pageBreakPreview" zoomScaleNormal="85" zoomScaleSheetLayoutView="100" workbookViewId="0">
      <selection activeCell="H8" sqref="H8:AA8"/>
    </sheetView>
  </sheetViews>
  <sheetFormatPr defaultColWidth="9" defaultRowHeight="13.5" x14ac:dyDescent="0.15"/>
  <cols>
    <col min="1" max="27" width="4.125" style="1" customWidth="1"/>
    <col min="28" max="30" width="3.125" style="1" customWidth="1"/>
    <col min="31" max="31" width="82.875" style="1" customWidth="1"/>
    <col min="32" max="32" width="9" style="1"/>
    <col min="33" max="33" width="76.875" style="1" bestFit="1" customWidth="1"/>
    <col min="34" max="16384" width="9" style="1"/>
  </cols>
  <sheetData>
    <row r="1" spans="1:31" ht="36" customHeight="1" x14ac:dyDescent="0.15"/>
    <row r="2" spans="1:31" x14ac:dyDescent="0.15">
      <c r="A2" s="1" t="s">
        <v>282</v>
      </c>
      <c r="AB2" s="20"/>
    </row>
    <row r="3" spans="1:31" ht="22.35" customHeight="1" x14ac:dyDescent="0.2">
      <c r="A3" s="16" t="s">
        <v>149</v>
      </c>
      <c r="B3" s="18"/>
      <c r="C3" s="18"/>
      <c r="D3" s="18"/>
      <c r="E3" s="18"/>
      <c r="F3" s="18"/>
      <c r="G3" s="18"/>
      <c r="H3" s="21"/>
      <c r="I3" s="21"/>
      <c r="J3" s="21"/>
      <c r="K3" s="21"/>
      <c r="L3" s="21"/>
      <c r="M3" s="21"/>
      <c r="N3" s="21"/>
      <c r="O3" s="21"/>
      <c r="P3" s="21"/>
      <c r="Q3" s="21"/>
      <c r="R3" s="21"/>
      <c r="S3" s="21"/>
      <c r="T3" s="21"/>
      <c r="U3" s="21"/>
      <c r="V3" s="21"/>
      <c r="W3" s="21"/>
      <c r="X3" s="21"/>
      <c r="Y3" s="21"/>
      <c r="Z3" s="21"/>
      <c r="AA3" s="22"/>
      <c r="AB3" s="7"/>
      <c r="AC3" s="7"/>
      <c r="AD3" s="132" t="s">
        <v>186</v>
      </c>
      <c r="AE3" s="132"/>
    </row>
    <row r="4" spans="1:31" ht="14.1" customHeight="1" x14ac:dyDescent="0.15">
      <c r="A4" s="288" t="s">
        <v>113</v>
      </c>
      <c r="B4" s="289"/>
      <c r="C4" s="289"/>
      <c r="D4" s="290"/>
      <c r="E4" s="171" t="s">
        <v>26</v>
      </c>
      <c r="F4" s="172"/>
      <c r="G4" s="173"/>
      <c r="H4" s="298">
        <f>'申請者情報(様式1-1)'!H8</f>
        <v>0</v>
      </c>
      <c r="I4" s="299"/>
      <c r="J4" s="299"/>
      <c r="K4" s="299"/>
      <c r="L4" s="299"/>
      <c r="M4" s="299"/>
      <c r="N4" s="299"/>
      <c r="O4" s="299"/>
      <c r="P4" s="299"/>
      <c r="Q4" s="299"/>
      <c r="R4" s="299"/>
      <c r="S4" s="299"/>
      <c r="T4" s="299"/>
      <c r="U4" s="299"/>
      <c r="V4" s="299"/>
      <c r="W4" s="299"/>
      <c r="X4" s="299"/>
      <c r="Y4" s="299"/>
      <c r="Z4" s="299"/>
      <c r="AA4" s="300"/>
      <c r="AB4" s="304">
        <v>1</v>
      </c>
      <c r="AC4" s="49"/>
      <c r="AD4" s="144">
        <v>1</v>
      </c>
      <c r="AE4" s="308" t="s">
        <v>298</v>
      </c>
    </row>
    <row r="5" spans="1:31" ht="14.25" x14ac:dyDescent="0.15">
      <c r="A5" s="291"/>
      <c r="B5" s="292"/>
      <c r="C5" s="292"/>
      <c r="D5" s="293"/>
      <c r="E5" s="171" t="s">
        <v>151</v>
      </c>
      <c r="F5" s="172"/>
      <c r="G5" s="173"/>
      <c r="H5" s="301">
        <f>'申請者情報(様式1-1)'!H9</f>
        <v>0</v>
      </c>
      <c r="I5" s="302"/>
      <c r="J5" s="302"/>
      <c r="K5" s="302"/>
      <c r="L5" s="302"/>
      <c r="M5" s="302"/>
      <c r="N5" s="302"/>
      <c r="O5" s="303"/>
      <c r="P5" s="191" t="s">
        <v>34</v>
      </c>
      <c r="Q5" s="192"/>
      <c r="R5" s="193"/>
      <c r="S5" s="301">
        <f>'申請者情報(様式1-1)'!S9</f>
        <v>0</v>
      </c>
      <c r="T5" s="302"/>
      <c r="U5" s="302"/>
      <c r="V5" s="302"/>
      <c r="W5" s="302"/>
      <c r="X5" s="302"/>
      <c r="Y5" s="302"/>
      <c r="Z5" s="302"/>
      <c r="AA5" s="303"/>
      <c r="AB5" s="305"/>
      <c r="AC5" s="49"/>
      <c r="AD5" s="145"/>
      <c r="AE5" s="309"/>
    </row>
    <row r="6" spans="1:31" ht="14.45" customHeight="1" x14ac:dyDescent="0.15">
      <c r="A6" s="291"/>
      <c r="B6" s="292"/>
      <c r="C6" s="292"/>
      <c r="D6" s="293"/>
      <c r="E6" s="171" t="s">
        <v>35</v>
      </c>
      <c r="F6" s="172"/>
      <c r="G6" s="173"/>
      <c r="H6" s="301">
        <f>'申請者情報(様式1-1)'!H10</f>
        <v>0</v>
      </c>
      <c r="I6" s="302"/>
      <c r="J6" s="302"/>
      <c r="K6" s="302"/>
      <c r="L6" s="302"/>
      <c r="M6" s="302"/>
      <c r="N6" s="302"/>
      <c r="O6" s="302"/>
      <c r="P6" s="302"/>
      <c r="Q6" s="302"/>
      <c r="R6" s="302"/>
      <c r="S6" s="302"/>
      <c r="T6" s="302"/>
      <c r="U6" s="302"/>
      <c r="V6" s="302"/>
      <c r="W6" s="302"/>
      <c r="X6" s="302"/>
      <c r="Y6" s="302"/>
      <c r="Z6" s="302"/>
      <c r="AA6" s="303"/>
      <c r="AB6" s="305"/>
      <c r="AC6" s="54"/>
      <c r="AD6" s="145"/>
      <c r="AE6" s="309"/>
    </row>
    <row r="7" spans="1:31" ht="14.25" x14ac:dyDescent="0.15">
      <c r="A7" s="294"/>
      <c r="B7" s="295"/>
      <c r="C7" s="295"/>
      <c r="D7" s="296"/>
      <c r="E7" s="171" t="s">
        <v>121</v>
      </c>
      <c r="F7" s="172"/>
      <c r="G7" s="173"/>
      <c r="H7" s="301">
        <f>'申請者情報(様式1-1)'!H11</f>
        <v>0</v>
      </c>
      <c r="I7" s="302"/>
      <c r="J7" s="302"/>
      <c r="K7" s="302"/>
      <c r="L7" s="302"/>
      <c r="M7" s="302"/>
      <c r="N7" s="302"/>
      <c r="O7" s="302"/>
      <c r="P7" s="302"/>
      <c r="Q7" s="302"/>
      <c r="R7" s="302"/>
      <c r="S7" s="302"/>
      <c r="T7" s="302"/>
      <c r="U7" s="302"/>
      <c r="V7" s="302"/>
      <c r="W7" s="302"/>
      <c r="X7" s="302"/>
      <c r="Y7" s="302"/>
      <c r="Z7" s="302"/>
      <c r="AA7" s="303"/>
      <c r="AB7" s="306"/>
      <c r="AC7" s="55"/>
      <c r="AD7" s="146"/>
      <c r="AE7" s="310"/>
    </row>
    <row r="8" spans="1:31" ht="14.1" customHeight="1" x14ac:dyDescent="0.15">
      <c r="A8" s="288" t="s">
        <v>94</v>
      </c>
      <c r="B8" s="289"/>
      <c r="C8" s="289"/>
      <c r="D8" s="290"/>
      <c r="E8" s="171" t="s">
        <v>26</v>
      </c>
      <c r="F8" s="172"/>
      <c r="G8" s="173"/>
      <c r="H8" s="203"/>
      <c r="I8" s="204"/>
      <c r="J8" s="204"/>
      <c r="K8" s="204"/>
      <c r="L8" s="204"/>
      <c r="M8" s="204"/>
      <c r="N8" s="204"/>
      <c r="O8" s="204"/>
      <c r="P8" s="204"/>
      <c r="Q8" s="204"/>
      <c r="R8" s="204"/>
      <c r="S8" s="204"/>
      <c r="T8" s="204"/>
      <c r="U8" s="204"/>
      <c r="V8" s="204"/>
      <c r="W8" s="204"/>
      <c r="X8" s="204"/>
      <c r="Y8" s="204"/>
      <c r="Z8" s="204"/>
      <c r="AA8" s="287"/>
      <c r="AB8" s="305">
        <v>2</v>
      </c>
      <c r="AC8" s="55"/>
      <c r="AD8" s="144">
        <v>2</v>
      </c>
      <c r="AE8" s="147" t="s">
        <v>392</v>
      </c>
    </row>
    <row r="9" spans="1:31" ht="14.45" customHeight="1" x14ac:dyDescent="0.15">
      <c r="A9" s="291"/>
      <c r="B9" s="292"/>
      <c r="C9" s="292"/>
      <c r="D9" s="293"/>
      <c r="E9" s="171" t="s">
        <v>151</v>
      </c>
      <c r="F9" s="172"/>
      <c r="G9" s="173"/>
      <c r="H9" s="205"/>
      <c r="I9" s="206"/>
      <c r="J9" s="206"/>
      <c r="K9" s="206"/>
      <c r="L9" s="206"/>
      <c r="M9" s="206"/>
      <c r="N9" s="206"/>
      <c r="O9" s="207"/>
      <c r="P9" s="191" t="s">
        <v>34</v>
      </c>
      <c r="Q9" s="192"/>
      <c r="R9" s="193"/>
      <c r="S9" s="205"/>
      <c r="T9" s="206"/>
      <c r="U9" s="206"/>
      <c r="V9" s="206"/>
      <c r="W9" s="206"/>
      <c r="X9" s="206"/>
      <c r="Y9" s="206"/>
      <c r="Z9" s="206"/>
      <c r="AA9" s="207"/>
      <c r="AB9" s="305"/>
      <c r="AC9" s="55"/>
      <c r="AD9" s="145"/>
      <c r="AE9" s="309"/>
    </row>
    <row r="10" spans="1:31" ht="14.25" x14ac:dyDescent="0.15">
      <c r="A10" s="291"/>
      <c r="B10" s="292"/>
      <c r="C10" s="292"/>
      <c r="D10" s="293"/>
      <c r="E10" s="171" t="s">
        <v>35</v>
      </c>
      <c r="F10" s="172"/>
      <c r="G10" s="173"/>
      <c r="H10" s="189"/>
      <c r="I10" s="190"/>
      <c r="J10" s="190"/>
      <c r="K10" s="190"/>
      <c r="L10" s="190"/>
      <c r="M10" s="190"/>
      <c r="N10" s="190"/>
      <c r="O10" s="190"/>
      <c r="P10" s="190"/>
      <c r="Q10" s="190"/>
      <c r="R10" s="190"/>
      <c r="S10" s="190"/>
      <c r="T10" s="190"/>
      <c r="U10" s="190"/>
      <c r="V10" s="190"/>
      <c r="W10" s="190"/>
      <c r="X10" s="190"/>
      <c r="Y10" s="190"/>
      <c r="Z10" s="190"/>
      <c r="AA10" s="286"/>
      <c r="AB10" s="305"/>
      <c r="AC10" s="55"/>
      <c r="AD10" s="145"/>
      <c r="AE10" s="309"/>
    </row>
    <row r="11" spans="1:31" ht="14.1" customHeight="1" x14ac:dyDescent="0.15">
      <c r="A11" s="294"/>
      <c r="B11" s="295"/>
      <c r="C11" s="295"/>
      <c r="D11" s="296"/>
      <c r="E11" s="171" t="s">
        <v>121</v>
      </c>
      <c r="F11" s="172"/>
      <c r="G11" s="173"/>
      <c r="H11" s="185"/>
      <c r="I11" s="186"/>
      <c r="J11" s="186"/>
      <c r="K11" s="186"/>
      <c r="L11" s="186"/>
      <c r="M11" s="186"/>
      <c r="N11" s="186"/>
      <c r="O11" s="186"/>
      <c r="P11" s="186"/>
      <c r="Q11" s="186"/>
      <c r="R11" s="186"/>
      <c r="S11" s="186"/>
      <c r="T11" s="186"/>
      <c r="U11" s="186"/>
      <c r="V11" s="186"/>
      <c r="W11" s="186"/>
      <c r="X11" s="186"/>
      <c r="Y11" s="186"/>
      <c r="Z11" s="186"/>
      <c r="AA11" s="297"/>
      <c r="AB11" s="307"/>
      <c r="AD11" s="146"/>
      <c r="AE11" s="310"/>
    </row>
    <row r="12" spans="1:31" ht="14.1" customHeight="1" x14ac:dyDescent="0.15">
      <c r="A12" s="288" t="s">
        <v>95</v>
      </c>
      <c r="B12" s="289"/>
      <c r="C12" s="289"/>
      <c r="D12" s="290"/>
      <c r="E12" s="171" t="s">
        <v>26</v>
      </c>
      <c r="F12" s="172"/>
      <c r="G12" s="173"/>
      <c r="H12" s="203"/>
      <c r="I12" s="204"/>
      <c r="J12" s="204"/>
      <c r="K12" s="204"/>
      <c r="L12" s="204"/>
      <c r="M12" s="204"/>
      <c r="N12" s="204"/>
      <c r="O12" s="204"/>
      <c r="P12" s="204"/>
      <c r="Q12" s="204"/>
      <c r="R12" s="204"/>
      <c r="S12" s="204"/>
      <c r="T12" s="204"/>
      <c r="U12" s="204"/>
      <c r="V12" s="204"/>
      <c r="W12" s="204"/>
      <c r="X12" s="204"/>
      <c r="Y12" s="204"/>
      <c r="Z12" s="204"/>
      <c r="AA12" s="287"/>
      <c r="AB12" s="85"/>
      <c r="AD12" s="87"/>
      <c r="AE12" s="88"/>
    </row>
    <row r="13" spans="1:31" ht="14.25" x14ac:dyDescent="0.15">
      <c r="A13" s="291"/>
      <c r="B13" s="292"/>
      <c r="C13" s="292"/>
      <c r="D13" s="293"/>
      <c r="E13" s="171" t="s">
        <v>151</v>
      </c>
      <c r="F13" s="172"/>
      <c r="G13" s="173"/>
      <c r="H13" s="205"/>
      <c r="I13" s="206"/>
      <c r="J13" s="206"/>
      <c r="K13" s="206"/>
      <c r="L13" s="206"/>
      <c r="M13" s="206"/>
      <c r="N13" s="206"/>
      <c r="O13" s="207"/>
      <c r="P13" s="191" t="s">
        <v>34</v>
      </c>
      <c r="Q13" s="192"/>
      <c r="R13" s="193"/>
      <c r="S13" s="205"/>
      <c r="T13" s="206"/>
      <c r="U13" s="206"/>
      <c r="V13" s="206"/>
      <c r="W13" s="206"/>
      <c r="X13" s="206"/>
      <c r="Y13" s="206"/>
      <c r="Z13" s="206"/>
      <c r="AA13" s="207"/>
      <c r="AB13" s="86"/>
      <c r="AD13" s="68"/>
    </row>
    <row r="14" spans="1:31" ht="14.25" x14ac:dyDescent="0.15">
      <c r="A14" s="291"/>
      <c r="B14" s="292"/>
      <c r="C14" s="292"/>
      <c r="D14" s="293"/>
      <c r="E14" s="171" t="s">
        <v>35</v>
      </c>
      <c r="F14" s="172"/>
      <c r="G14" s="173"/>
      <c r="H14" s="189"/>
      <c r="I14" s="190"/>
      <c r="J14" s="190"/>
      <c r="K14" s="190"/>
      <c r="L14" s="190"/>
      <c r="M14" s="190"/>
      <c r="N14" s="190"/>
      <c r="O14" s="190"/>
      <c r="P14" s="190"/>
      <c r="Q14" s="190"/>
      <c r="R14" s="190"/>
      <c r="S14" s="190"/>
      <c r="T14" s="190"/>
      <c r="U14" s="190"/>
      <c r="V14" s="190"/>
      <c r="W14" s="190"/>
      <c r="X14" s="190"/>
      <c r="Y14" s="190"/>
      <c r="Z14" s="190"/>
      <c r="AA14" s="286"/>
      <c r="AB14" s="86"/>
      <c r="AD14" s="68"/>
    </row>
    <row r="15" spans="1:31" ht="14.25" x14ac:dyDescent="0.15">
      <c r="A15" s="294"/>
      <c r="B15" s="295"/>
      <c r="C15" s="295"/>
      <c r="D15" s="296"/>
      <c r="E15" s="171" t="s">
        <v>121</v>
      </c>
      <c r="F15" s="172"/>
      <c r="G15" s="173"/>
      <c r="H15" s="185"/>
      <c r="I15" s="186"/>
      <c r="J15" s="186"/>
      <c r="K15" s="186"/>
      <c r="L15" s="186"/>
      <c r="M15" s="186"/>
      <c r="N15" s="186"/>
      <c r="O15" s="186"/>
      <c r="P15" s="186"/>
      <c r="Q15" s="186"/>
      <c r="R15" s="186"/>
      <c r="S15" s="186"/>
      <c r="T15" s="186"/>
      <c r="U15" s="186"/>
      <c r="V15" s="186"/>
      <c r="W15" s="186"/>
      <c r="X15" s="186"/>
      <c r="Y15" s="186"/>
      <c r="Z15" s="186"/>
      <c r="AA15" s="297"/>
      <c r="AD15" s="65"/>
    </row>
    <row r="16" spans="1:31" ht="14.1" customHeight="1" x14ac:dyDescent="0.15">
      <c r="A16" s="288" t="s">
        <v>96</v>
      </c>
      <c r="B16" s="289"/>
      <c r="C16" s="289"/>
      <c r="D16" s="290"/>
      <c r="E16" s="171" t="s">
        <v>26</v>
      </c>
      <c r="F16" s="172"/>
      <c r="G16" s="173"/>
      <c r="H16" s="203"/>
      <c r="I16" s="204"/>
      <c r="J16" s="204"/>
      <c r="K16" s="204"/>
      <c r="L16" s="204"/>
      <c r="M16" s="204"/>
      <c r="N16" s="204"/>
      <c r="O16" s="204"/>
      <c r="P16" s="204"/>
      <c r="Q16" s="204"/>
      <c r="R16" s="204"/>
      <c r="S16" s="204"/>
      <c r="T16" s="204"/>
      <c r="U16" s="204"/>
      <c r="V16" s="204"/>
      <c r="W16" s="204"/>
      <c r="X16" s="204"/>
      <c r="Y16" s="204"/>
      <c r="Z16" s="204"/>
      <c r="AA16" s="287"/>
      <c r="AD16" s="65"/>
    </row>
    <row r="17" spans="1:27" ht="14.25" x14ac:dyDescent="0.15">
      <c r="A17" s="291"/>
      <c r="B17" s="292"/>
      <c r="C17" s="292"/>
      <c r="D17" s="293"/>
      <c r="E17" s="171" t="s">
        <v>151</v>
      </c>
      <c r="F17" s="172"/>
      <c r="G17" s="173"/>
      <c r="H17" s="205"/>
      <c r="I17" s="206"/>
      <c r="J17" s="206"/>
      <c r="K17" s="206"/>
      <c r="L17" s="206"/>
      <c r="M17" s="206"/>
      <c r="N17" s="206"/>
      <c r="O17" s="207"/>
      <c r="P17" s="191" t="s">
        <v>34</v>
      </c>
      <c r="Q17" s="192"/>
      <c r="R17" s="193"/>
      <c r="S17" s="205"/>
      <c r="T17" s="206"/>
      <c r="U17" s="206"/>
      <c r="V17" s="206"/>
      <c r="W17" s="206"/>
      <c r="X17" s="206"/>
      <c r="Y17" s="206"/>
      <c r="Z17" s="206"/>
      <c r="AA17" s="207"/>
    </row>
    <row r="18" spans="1:27" ht="14.1" customHeight="1" x14ac:dyDescent="0.15">
      <c r="A18" s="291"/>
      <c r="B18" s="292"/>
      <c r="C18" s="292"/>
      <c r="D18" s="293"/>
      <c r="E18" s="171" t="s">
        <v>35</v>
      </c>
      <c r="F18" s="172"/>
      <c r="G18" s="173"/>
      <c r="H18" s="189"/>
      <c r="I18" s="190"/>
      <c r="J18" s="190"/>
      <c r="K18" s="190"/>
      <c r="L18" s="190"/>
      <c r="M18" s="190"/>
      <c r="N18" s="190"/>
      <c r="O18" s="190"/>
      <c r="P18" s="190"/>
      <c r="Q18" s="190"/>
      <c r="R18" s="190"/>
      <c r="S18" s="190"/>
      <c r="T18" s="190"/>
      <c r="U18" s="190"/>
      <c r="V18" s="190"/>
      <c r="W18" s="190"/>
      <c r="X18" s="190"/>
      <c r="Y18" s="190"/>
      <c r="Z18" s="190"/>
      <c r="AA18" s="286"/>
    </row>
    <row r="19" spans="1:27" ht="14.25" x14ac:dyDescent="0.15">
      <c r="A19" s="294"/>
      <c r="B19" s="295"/>
      <c r="C19" s="295"/>
      <c r="D19" s="296"/>
      <c r="E19" s="171" t="s">
        <v>121</v>
      </c>
      <c r="F19" s="172"/>
      <c r="G19" s="173"/>
      <c r="H19" s="185"/>
      <c r="I19" s="186"/>
      <c r="J19" s="186"/>
      <c r="K19" s="186"/>
      <c r="L19" s="186"/>
      <c r="M19" s="186"/>
      <c r="N19" s="186"/>
      <c r="O19" s="186"/>
      <c r="P19" s="186"/>
      <c r="Q19" s="186"/>
      <c r="R19" s="186"/>
      <c r="S19" s="186"/>
      <c r="T19" s="186"/>
      <c r="U19" s="186"/>
      <c r="V19" s="186"/>
      <c r="W19" s="186"/>
      <c r="X19" s="186"/>
      <c r="Y19" s="186"/>
      <c r="Z19" s="186"/>
      <c r="AA19" s="297"/>
    </row>
    <row r="20" spans="1:27" ht="14.1" customHeight="1" x14ac:dyDescent="0.15">
      <c r="A20" s="288" t="s">
        <v>97</v>
      </c>
      <c r="B20" s="289"/>
      <c r="C20" s="289"/>
      <c r="D20" s="290"/>
      <c r="E20" s="171" t="s">
        <v>26</v>
      </c>
      <c r="F20" s="172"/>
      <c r="G20" s="173"/>
      <c r="H20" s="203"/>
      <c r="I20" s="204"/>
      <c r="J20" s="204"/>
      <c r="K20" s="204"/>
      <c r="L20" s="204"/>
      <c r="M20" s="204"/>
      <c r="N20" s="204"/>
      <c r="O20" s="204"/>
      <c r="P20" s="204"/>
      <c r="Q20" s="204"/>
      <c r="R20" s="204"/>
      <c r="S20" s="204"/>
      <c r="T20" s="204"/>
      <c r="U20" s="204"/>
      <c r="V20" s="204"/>
      <c r="W20" s="204"/>
      <c r="X20" s="204"/>
      <c r="Y20" s="204"/>
      <c r="Z20" s="204"/>
      <c r="AA20" s="287"/>
    </row>
    <row r="21" spans="1:27" ht="14.25" x14ac:dyDescent="0.15">
      <c r="A21" s="291"/>
      <c r="B21" s="292"/>
      <c r="C21" s="292"/>
      <c r="D21" s="293"/>
      <c r="E21" s="171" t="s">
        <v>151</v>
      </c>
      <c r="F21" s="172"/>
      <c r="G21" s="173"/>
      <c r="H21" s="205"/>
      <c r="I21" s="206"/>
      <c r="J21" s="206"/>
      <c r="K21" s="206"/>
      <c r="L21" s="206"/>
      <c r="M21" s="206"/>
      <c r="N21" s="206"/>
      <c r="O21" s="207"/>
      <c r="P21" s="191" t="s">
        <v>34</v>
      </c>
      <c r="Q21" s="192"/>
      <c r="R21" s="193"/>
      <c r="S21" s="205"/>
      <c r="T21" s="206"/>
      <c r="U21" s="206"/>
      <c r="V21" s="206"/>
      <c r="W21" s="206"/>
      <c r="X21" s="206"/>
      <c r="Y21" s="206"/>
      <c r="Z21" s="206"/>
      <c r="AA21" s="207"/>
    </row>
    <row r="22" spans="1:27" ht="14.1" customHeight="1" x14ac:dyDescent="0.15">
      <c r="A22" s="291"/>
      <c r="B22" s="292"/>
      <c r="C22" s="292"/>
      <c r="D22" s="293"/>
      <c r="E22" s="171" t="s">
        <v>35</v>
      </c>
      <c r="F22" s="172"/>
      <c r="G22" s="173"/>
      <c r="H22" s="189"/>
      <c r="I22" s="190"/>
      <c r="J22" s="190"/>
      <c r="K22" s="190"/>
      <c r="L22" s="190"/>
      <c r="M22" s="190"/>
      <c r="N22" s="190"/>
      <c r="O22" s="190"/>
      <c r="P22" s="190"/>
      <c r="Q22" s="190"/>
      <c r="R22" s="190"/>
      <c r="S22" s="190"/>
      <c r="T22" s="190"/>
      <c r="U22" s="190"/>
      <c r="V22" s="190"/>
      <c r="W22" s="190"/>
      <c r="X22" s="190"/>
      <c r="Y22" s="190"/>
      <c r="Z22" s="190"/>
      <c r="AA22" s="286"/>
    </row>
    <row r="23" spans="1:27" ht="14.25" x14ac:dyDescent="0.15">
      <c r="A23" s="294"/>
      <c r="B23" s="295"/>
      <c r="C23" s="295"/>
      <c r="D23" s="296"/>
      <c r="E23" s="171" t="s">
        <v>121</v>
      </c>
      <c r="F23" s="172"/>
      <c r="G23" s="173"/>
      <c r="H23" s="185"/>
      <c r="I23" s="186"/>
      <c r="J23" s="186"/>
      <c r="K23" s="186"/>
      <c r="L23" s="186"/>
      <c r="M23" s="186"/>
      <c r="N23" s="186"/>
      <c r="O23" s="186"/>
      <c r="P23" s="186"/>
      <c r="Q23" s="186"/>
      <c r="R23" s="186"/>
      <c r="S23" s="186"/>
      <c r="T23" s="186"/>
      <c r="U23" s="186"/>
      <c r="V23" s="186"/>
      <c r="W23" s="186"/>
      <c r="X23" s="186"/>
      <c r="Y23" s="186"/>
      <c r="Z23" s="186"/>
      <c r="AA23" s="297"/>
    </row>
    <row r="24" spans="1:27" ht="14.1" customHeight="1" x14ac:dyDescent="0.15">
      <c r="A24" s="288" t="s">
        <v>98</v>
      </c>
      <c r="B24" s="289"/>
      <c r="C24" s="289"/>
      <c r="D24" s="290"/>
      <c r="E24" s="171" t="s">
        <v>26</v>
      </c>
      <c r="F24" s="172"/>
      <c r="G24" s="173"/>
      <c r="H24" s="203"/>
      <c r="I24" s="204"/>
      <c r="J24" s="204"/>
      <c r="K24" s="204"/>
      <c r="L24" s="204"/>
      <c r="M24" s="204"/>
      <c r="N24" s="204"/>
      <c r="O24" s="204"/>
      <c r="P24" s="204"/>
      <c r="Q24" s="204"/>
      <c r="R24" s="204"/>
      <c r="S24" s="204"/>
      <c r="T24" s="204"/>
      <c r="U24" s="204"/>
      <c r="V24" s="204"/>
      <c r="W24" s="204"/>
      <c r="X24" s="204"/>
      <c r="Y24" s="204"/>
      <c r="Z24" s="204"/>
      <c r="AA24" s="287"/>
    </row>
    <row r="25" spans="1:27" ht="14.25" x14ac:dyDescent="0.15">
      <c r="A25" s="291"/>
      <c r="B25" s="292"/>
      <c r="C25" s="292"/>
      <c r="D25" s="293"/>
      <c r="E25" s="171" t="s">
        <v>151</v>
      </c>
      <c r="F25" s="172"/>
      <c r="G25" s="173"/>
      <c r="H25" s="205"/>
      <c r="I25" s="206"/>
      <c r="J25" s="206"/>
      <c r="K25" s="206"/>
      <c r="L25" s="206"/>
      <c r="M25" s="206"/>
      <c r="N25" s="206"/>
      <c r="O25" s="207"/>
      <c r="P25" s="191" t="s">
        <v>34</v>
      </c>
      <c r="Q25" s="192"/>
      <c r="R25" s="193"/>
      <c r="S25" s="205"/>
      <c r="T25" s="206"/>
      <c r="U25" s="206"/>
      <c r="V25" s="206"/>
      <c r="W25" s="206"/>
      <c r="X25" s="206"/>
      <c r="Y25" s="206"/>
      <c r="Z25" s="206"/>
      <c r="AA25" s="207"/>
    </row>
    <row r="26" spans="1:27" ht="14.1" customHeight="1" x14ac:dyDescent="0.15">
      <c r="A26" s="291"/>
      <c r="B26" s="292"/>
      <c r="C26" s="292"/>
      <c r="D26" s="293"/>
      <c r="E26" s="171" t="s">
        <v>35</v>
      </c>
      <c r="F26" s="172"/>
      <c r="G26" s="173"/>
      <c r="H26" s="189"/>
      <c r="I26" s="190"/>
      <c r="J26" s="190"/>
      <c r="K26" s="190"/>
      <c r="L26" s="190"/>
      <c r="M26" s="190"/>
      <c r="N26" s="190"/>
      <c r="O26" s="190"/>
      <c r="P26" s="190"/>
      <c r="Q26" s="190"/>
      <c r="R26" s="190"/>
      <c r="S26" s="190"/>
      <c r="T26" s="190"/>
      <c r="U26" s="190"/>
      <c r="V26" s="190"/>
      <c r="W26" s="190"/>
      <c r="X26" s="190"/>
      <c r="Y26" s="190"/>
      <c r="Z26" s="190"/>
      <c r="AA26" s="286"/>
    </row>
    <row r="27" spans="1:27" ht="14.25" x14ac:dyDescent="0.15">
      <c r="A27" s="294"/>
      <c r="B27" s="295"/>
      <c r="C27" s="295"/>
      <c r="D27" s="296"/>
      <c r="E27" s="171" t="s">
        <v>121</v>
      </c>
      <c r="F27" s="172"/>
      <c r="G27" s="173"/>
      <c r="H27" s="185"/>
      <c r="I27" s="186"/>
      <c r="J27" s="186"/>
      <c r="K27" s="186"/>
      <c r="L27" s="186"/>
      <c r="M27" s="186"/>
      <c r="N27" s="186"/>
      <c r="O27" s="186"/>
      <c r="P27" s="186"/>
      <c r="Q27" s="186"/>
      <c r="R27" s="186"/>
      <c r="S27" s="186"/>
      <c r="T27" s="186"/>
      <c r="U27" s="186"/>
      <c r="V27" s="186"/>
      <c r="W27" s="186"/>
      <c r="X27" s="186"/>
      <c r="Y27" s="186"/>
      <c r="Z27" s="186"/>
      <c r="AA27" s="297"/>
    </row>
    <row r="28" spans="1:27" ht="14.1" customHeight="1" x14ac:dyDescent="0.15">
      <c r="A28" s="288" t="s">
        <v>99</v>
      </c>
      <c r="B28" s="289"/>
      <c r="C28" s="289"/>
      <c r="D28" s="290"/>
      <c r="E28" s="171" t="s">
        <v>26</v>
      </c>
      <c r="F28" s="172"/>
      <c r="G28" s="173"/>
      <c r="H28" s="203"/>
      <c r="I28" s="204"/>
      <c r="J28" s="204"/>
      <c r="K28" s="204"/>
      <c r="L28" s="204"/>
      <c r="M28" s="204"/>
      <c r="N28" s="204"/>
      <c r="O28" s="204"/>
      <c r="P28" s="204"/>
      <c r="Q28" s="204"/>
      <c r="R28" s="204"/>
      <c r="S28" s="204"/>
      <c r="T28" s="204"/>
      <c r="U28" s="204"/>
      <c r="V28" s="204"/>
      <c r="W28" s="204"/>
      <c r="X28" s="204"/>
      <c r="Y28" s="204"/>
      <c r="Z28" s="204"/>
      <c r="AA28" s="287"/>
    </row>
    <row r="29" spans="1:27" ht="14.25" x14ac:dyDescent="0.15">
      <c r="A29" s="291"/>
      <c r="B29" s="292"/>
      <c r="C29" s="292"/>
      <c r="D29" s="293"/>
      <c r="E29" s="171" t="s">
        <v>151</v>
      </c>
      <c r="F29" s="172"/>
      <c r="G29" s="173"/>
      <c r="H29" s="205"/>
      <c r="I29" s="206"/>
      <c r="J29" s="206"/>
      <c r="K29" s="206"/>
      <c r="L29" s="206"/>
      <c r="M29" s="206"/>
      <c r="N29" s="206"/>
      <c r="O29" s="207"/>
      <c r="P29" s="191" t="s">
        <v>34</v>
      </c>
      <c r="Q29" s="192"/>
      <c r="R29" s="193"/>
      <c r="S29" s="205"/>
      <c r="T29" s="206"/>
      <c r="U29" s="206"/>
      <c r="V29" s="206"/>
      <c r="W29" s="206"/>
      <c r="X29" s="206"/>
      <c r="Y29" s="206"/>
      <c r="Z29" s="206"/>
      <c r="AA29" s="207"/>
    </row>
    <row r="30" spans="1:27" ht="14.25" x14ac:dyDescent="0.15">
      <c r="A30" s="291"/>
      <c r="B30" s="292"/>
      <c r="C30" s="292"/>
      <c r="D30" s="293"/>
      <c r="E30" s="171" t="s">
        <v>35</v>
      </c>
      <c r="F30" s="172"/>
      <c r="G30" s="173"/>
      <c r="H30" s="189"/>
      <c r="I30" s="190"/>
      <c r="J30" s="190"/>
      <c r="K30" s="190"/>
      <c r="L30" s="190"/>
      <c r="M30" s="190"/>
      <c r="N30" s="190"/>
      <c r="O30" s="190"/>
      <c r="P30" s="190"/>
      <c r="Q30" s="190"/>
      <c r="R30" s="190"/>
      <c r="S30" s="190"/>
      <c r="T30" s="190"/>
      <c r="U30" s="190"/>
      <c r="V30" s="190"/>
      <c r="W30" s="190"/>
      <c r="X30" s="190"/>
      <c r="Y30" s="190"/>
      <c r="Z30" s="190"/>
      <c r="AA30" s="286"/>
    </row>
    <row r="31" spans="1:27" ht="14.25" x14ac:dyDescent="0.15">
      <c r="A31" s="294"/>
      <c r="B31" s="295"/>
      <c r="C31" s="295"/>
      <c r="D31" s="296"/>
      <c r="E31" s="171" t="s">
        <v>121</v>
      </c>
      <c r="F31" s="172"/>
      <c r="G31" s="173"/>
      <c r="H31" s="185"/>
      <c r="I31" s="186"/>
      <c r="J31" s="186"/>
      <c r="K31" s="186"/>
      <c r="L31" s="186"/>
      <c r="M31" s="186"/>
      <c r="N31" s="186"/>
      <c r="O31" s="186"/>
      <c r="P31" s="186"/>
      <c r="Q31" s="186"/>
      <c r="R31" s="186"/>
      <c r="S31" s="186"/>
      <c r="T31" s="186"/>
      <c r="U31" s="186"/>
      <c r="V31" s="186"/>
      <c r="W31" s="186"/>
      <c r="X31" s="186"/>
      <c r="Y31" s="186"/>
      <c r="Z31" s="186"/>
      <c r="AA31" s="297"/>
    </row>
    <row r="32" spans="1:27" ht="14.1" customHeight="1" x14ac:dyDescent="0.15">
      <c r="A32" s="288" t="s">
        <v>100</v>
      </c>
      <c r="B32" s="289"/>
      <c r="C32" s="289"/>
      <c r="D32" s="290"/>
      <c r="E32" s="171" t="s">
        <v>26</v>
      </c>
      <c r="F32" s="172"/>
      <c r="G32" s="173"/>
      <c r="H32" s="203"/>
      <c r="I32" s="204"/>
      <c r="J32" s="204"/>
      <c r="K32" s="204"/>
      <c r="L32" s="204"/>
      <c r="M32" s="204"/>
      <c r="N32" s="204"/>
      <c r="O32" s="204"/>
      <c r="P32" s="204"/>
      <c r="Q32" s="204"/>
      <c r="R32" s="204"/>
      <c r="S32" s="204"/>
      <c r="T32" s="204"/>
      <c r="U32" s="204"/>
      <c r="V32" s="204"/>
      <c r="W32" s="204"/>
      <c r="X32" s="204"/>
      <c r="Y32" s="204"/>
      <c r="Z32" s="204"/>
      <c r="AA32" s="287"/>
    </row>
    <row r="33" spans="1:27" ht="14.25" x14ac:dyDescent="0.15">
      <c r="A33" s="291"/>
      <c r="B33" s="292"/>
      <c r="C33" s="292"/>
      <c r="D33" s="293"/>
      <c r="E33" s="171" t="s">
        <v>151</v>
      </c>
      <c r="F33" s="172"/>
      <c r="G33" s="173"/>
      <c r="H33" s="205"/>
      <c r="I33" s="206"/>
      <c r="J33" s="206"/>
      <c r="K33" s="206"/>
      <c r="L33" s="206"/>
      <c r="M33" s="206"/>
      <c r="N33" s="206"/>
      <c r="O33" s="207"/>
      <c r="P33" s="191" t="s">
        <v>34</v>
      </c>
      <c r="Q33" s="192"/>
      <c r="R33" s="193"/>
      <c r="S33" s="205"/>
      <c r="T33" s="206"/>
      <c r="U33" s="206"/>
      <c r="V33" s="206"/>
      <c r="W33" s="206"/>
      <c r="X33" s="206"/>
      <c r="Y33" s="206"/>
      <c r="Z33" s="206"/>
      <c r="AA33" s="207"/>
    </row>
    <row r="34" spans="1:27" ht="14.25" x14ac:dyDescent="0.15">
      <c r="A34" s="291"/>
      <c r="B34" s="292"/>
      <c r="C34" s="292"/>
      <c r="D34" s="293"/>
      <c r="E34" s="171" t="s">
        <v>35</v>
      </c>
      <c r="F34" s="172"/>
      <c r="G34" s="173"/>
      <c r="H34" s="189"/>
      <c r="I34" s="190"/>
      <c r="J34" s="190"/>
      <c r="K34" s="190"/>
      <c r="L34" s="190"/>
      <c r="M34" s="190"/>
      <c r="N34" s="190"/>
      <c r="O34" s="190"/>
      <c r="P34" s="190"/>
      <c r="Q34" s="190"/>
      <c r="R34" s="190"/>
      <c r="S34" s="190"/>
      <c r="T34" s="190"/>
      <c r="U34" s="190"/>
      <c r="V34" s="190"/>
      <c r="W34" s="190"/>
      <c r="X34" s="190"/>
      <c r="Y34" s="190"/>
      <c r="Z34" s="190"/>
      <c r="AA34" s="286"/>
    </row>
    <row r="35" spans="1:27" ht="14.25" x14ac:dyDescent="0.15">
      <c r="A35" s="294"/>
      <c r="B35" s="295"/>
      <c r="C35" s="295"/>
      <c r="D35" s="296"/>
      <c r="E35" s="171" t="s">
        <v>121</v>
      </c>
      <c r="F35" s="172"/>
      <c r="G35" s="173"/>
      <c r="H35" s="185"/>
      <c r="I35" s="186"/>
      <c r="J35" s="186"/>
      <c r="K35" s="186"/>
      <c r="L35" s="186"/>
      <c r="M35" s="186"/>
      <c r="N35" s="186"/>
      <c r="O35" s="186"/>
      <c r="P35" s="186"/>
      <c r="Q35" s="186"/>
      <c r="R35" s="186"/>
      <c r="S35" s="186"/>
      <c r="T35" s="186"/>
      <c r="U35" s="186"/>
      <c r="V35" s="186"/>
      <c r="W35" s="186"/>
      <c r="X35" s="186"/>
      <c r="Y35" s="186"/>
      <c r="Z35" s="186"/>
      <c r="AA35" s="297"/>
    </row>
    <row r="36" spans="1:27" ht="14.1" customHeight="1" x14ac:dyDescent="0.15">
      <c r="A36" s="288" t="s">
        <v>101</v>
      </c>
      <c r="B36" s="289"/>
      <c r="C36" s="289"/>
      <c r="D36" s="290"/>
      <c r="E36" s="171" t="s">
        <v>26</v>
      </c>
      <c r="F36" s="172"/>
      <c r="G36" s="173"/>
      <c r="H36" s="203"/>
      <c r="I36" s="204"/>
      <c r="J36" s="204"/>
      <c r="K36" s="204"/>
      <c r="L36" s="204"/>
      <c r="M36" s="204"/>
      <c r="N36" s="204"/>
      <c r="O36" s="204"/>
      <c r="P36" s="204"/>
      <c r="Q36" s="204"/>
      <c r="R36" s="204"/>
      <c r="S36" s="204"/>
      <c r="T36" s="204"/>
      <c r="U36" s="204"/>
      <c r="V36" s="204"/>
      <c r="W36" s="204"/>
      <c r="X36" s="204"/>
      <c r="Y36" s="204"/>
      <c r="Z36" s="204"/>
      <c r="AA36" s="287"/>
    </row>
    <row r="37" spans="1:27" ht="14.25" x14ac:dyDescent="0.15">
      <c r="A37" s="291"/>
      <c r="B37" s="292"/>
      <c r="C37" s="292"/>
      <c r="D37" s="293"/>
      <c r="E37" s="171" t="s">
        <v>151</v>
      </c>
      <c r="F37" s="172"/>
      <c r="G37" s="173"/>
      <c r="H37" s="205"/>
      <c r="I37" s="206"/>
      <c r="J37" s="206"/>
      <c r="K37" s="206"/>
      <c r="L37" s="206"/>
      <c r="M37" s="206"/>
      <c r="N37" s="206"/>
      <c r="O37" s="207"/>
      <c r="P37" s="191" t="s">
        <v>34</v>
      </c>
      <c r="Q37" s="192"/>
      <c r="R37" s="193"/>
      <c r="S37" s="205"/>
      <c r="T37" s="206"/>
      <c r="U37" s="206"/>
      <c r="V37" s="206"/>
      <c r="W37" s="206"/>
      <c r="X37" s="206"/>
      <c r="Y37" s="206"/>
      <c r="Z37" s="206"/>
      <c r="AA37" s="207"/>
    </row>
    <row r="38" spans="1:27" ht="14.25" x14ac:dyDescent="0.15">
      <c r="A38" s="291"/>
      <c r="B38" s="292"/>
      <c r="C38" s="292"/>
      <c r="D38" s="293"/>
      <c r="E38" s="171" t="s">
        <v>35</v>
      </c>
      <c r="F38" s="172"/>
      <c r="G38" s="173"/>
      <c r="H38" s="189"/>
      <c r="I38" s="190"/>
      <c r="J38" s="190"/>
      <c r="K38" s="190"/>
      <c r="L38" s="190"/>
      <c r="M38" s="190"/>
      <c r="N38" s="190"/>
      <c r="O38" s="190"/>
      <c r="P38" s="190"/>
      <c r="Q38" s="190"/>
      <c r="R38" s="190"/>
      <c r="S38" s="190"/>
      <c r="T38" s="190"/>
      <c r="U38" s="190"/>
      <c r="V38" s="190"/>
      <c r="W38" s="190"/>
      <c r="X38" s="190"/>
      <c r="Y38" s="190"/>
      <c r="Z38" s="190"/>
      <c r="AA38" s="286"/>
    </row>
    <row r="39" spans="1:27" ht="14.25" x14ac:dyDescent="0.15">
      <c r="A39" s="294"/>
      <c r="B39" s="295"/>
      <c r="C39" s="295"/>
      <c r="D39" s="296"/>
      <c r="E39" s="171" t="s">
        <v>121</v>
      </c>
      <c r="F39" s="172"/>
      <c r="G39" s="173"/>
      <c r="H39" s="185"/>
      <c r="I39" s="186"/>
      <c r="J39" s="186"/>
      <c r="K39" s="186"/>
      <c r="L39" s="186"/>
      <c r="M39" s="186"/>
      <c r="N39" s="186"/>
      <c r="O39" s="186"/>
      <c r="P39" s="186"/>
      <c r="Q39" s="186"/>
      <c r="R39" s="186"/>
      <c r="S39" s="186"/>
      <c r="T39" s="186"/>
      <c r="U39" s="186"/>
      <c r="V39" s="186"/>
      <c r="W39" s="186"/>
      <c r="X39" s="186"/>
      <c r="Y39" s="186"/>
      <c r="Z39" s="186"/>
      <c r="AA39" s="297"/>
    </row>
    <row r="40" spans="1:27" ht="14.1" customHeight="1" x14ac:dyDescent="0.15">
      <c r="A40" s="288" t="s">
        <v>102</v>
      </c>
      <c r="B40" s="289"/>
      <c r="C40" s="289"/>
      <c r="D40" s="290"/>
      <c r="E40" s="171" t="s">
        <v>26</v>
      </c>
      <c r="F40" s="172"/>
      <c r="G40" s="173"/>
      <c r="H40" s="203"/>
      <c r="I40" s="204"/>
      <c r="J40" s="204"/>
      <c r="K40" s="204"/>
      <c r="L40" s="204"/>
      <c r="M40" s="204"/>
      <c r="N40" s="204"/>
      <c r="O40" s="204"/>
      <c r="P40" s="204"/>
      <c r="Q40" s="204"/>
      <c r="R40" s="204"/>
      <c r="S40" s="204"/>
      <c r="T40" s="204"/>
      <c r="U40" s="204"/>
      <c r="V40" s="204"/>
      <c r="W40" s="204"/>
      <c r="X40" s="204"/>
      <c r="Y40" s="204"/>
      <c r="Z40" s="204"/>
      <c r="AA40" s="287"/>
    </row>
    <row r="41" spans="1:27" ht="14.25" x14ac:dyDescent="0.15">
      <c r="A41" s="291"/>
      <c r="B41" s="292"/>
      <c r="C41" s="292"/>
      <c r="D41" s="293"/>
      <c r="E41" s="171" t="s">
        <v>151</v>
      </c>
      <c r="F41" s="172"/>
      <c r="G41" s="173"/>
      <c r="H41" s="205"/>
      <c r="I41" s="206"/>
      <c r="J41" s="206"/>
      <c r="K41" s="206"/>
      <c r="L41" s="206"/>
      <c r="M41" s="206"/>
      <c r="N41" s="206"/>
      <c r="O41" s="207"/>
      <c r="P41" s="191" t="s">
        <v>34</v>
      </c>
      <c r="Q41" s="192"/>
      <c r="R41" s="193"/>
      <c r="S41" s="205"/>
      <c r="T41" s="206"/>
      <c r="U41" s="206"/>
      <c r="V41" s="206"/>
      <c r="W41" s="206"/>
      <c r="X41" s="206"/>
      <c r="Y41" s="206"/>
      <c r="Z41" s="206"/>
      <c r="AA41" s="207"/>
    </row>
    <row r="42" spans="1:27" ht="14.25" x14ac:dyDescent="0.15">
      <c r="A42" s="291"/>
      <c r="B42" s="292"/>
      <c r="C42" s="292"/>
      <c r="D42" s="293"/>
      <c r="E42" s="171" t="s">
        <v>35</v>
      </c>
      <c r="F42" s="172"/>
      <c r="G42" s="173"/>
      <c r="H42" s="189"/>
      <c r="I42" s="190"/>
      <c r="J42" s="190"/>
      <c r="K42" s="190"/>
      <c r="L42" s="190"/>
      <c r="M42" s="190"/>
      <c r="N42" s="190"/>
      <c r="O42" s="190"/>
      <c r="P42" s="190"/>
      <c r="Q42" s="190"/>
      <c r="R42" s="190"/>
      <c r="S42" s="190"/>
      <c r="T42" s="190"/>
      <c r="U42" s="190"/>
      <c r="V42" s="190"/>
      <c r="W42" s="190"/>
      <c r="X42" s="190"/>
      <c r="Y42" s="190"/>
      <c r="Z42" s="190"/>
      <c r="AA42" s="286"/>
    </row>
    <row r="43" spans="1:27" ht="14.25" x14ac:dyDescent="0.15">
      <c r="A43" s="294"/>
      <c r="B43" s="295"/>
      <c r="C43" s="295"/>
      <c r="D43" s="296"/>
      <c r="E43" s="171" t="s">
        <v>121</v>
      </c>
      <c r="F43" s="172"/>
      <c r="G43" s="173"/>
      <c r="H43" s="185"/>
      <c r="I43" s="186"/>
      <c r="J43" s="186"/>
      <c r="K43" s="186"/>
      <c r="L43" s="186"/>
      <c r="M43" s="186"/>
      <c r="N43" s="186"/>
      <c r="O43" s="186"/>
      <c r="P43" s="186"/>
      <c r="Q43" s="186"/>
      <c r="R43" s="186"/>
      <c r="S43" s="186"/>
      <c r="T43" s="186"/>
      <c r="U43" s="186"/>
      <c r="V43" s="186"/>
      <c r="W43" s="186"/>
      <c r="X43" s="186"/>
      <c r="Y43" s="186"/>
      <c r="Z43" s="186"/>
      <c r="AA43" s="297"/>
    </row>
    <row r="44" spans="1:27" ht="14.1" customHeight="1" x14ac:dyDescent="0.15">
      <c r="A44" s="288" t="s">
        <v>103</v>
      </c>
      <c r="B44" s="289"/>
      <c r="C44" s="289"/>
      <c r="D44" s="290"/>
      <c r="E44" s="171" t="s">
        <v>26</v>
      </c>
      <c r="F44" s="172"/>
      <c r="G44" s="173"/>
      <c r="H44" s="203"/>
      <c r="I44" s="204"/>
      <c r="J44" s="204"/>
      <c r="K44" s="204"/>
      <c r="L44" s="204"/>
      <c r="M44" s="204"/>
      <c r="N44" s="204"/>
      <c r="O44" s="204"/>
      <c r="P44" s="204"/>
      <c r="Q44" s="204"/>
      <c r="R44" s="204"/>
      <c r="S44" s="204"/>
      <c r="T44" s="204"/>
      <c r="U44" s="204"/>
      <c r="V44" s="204"/>
      <c r="W44" s="204"/>
      <c r="X44" s="204"/>
      <c r="Y44" s="204"/>
      <c r="Z44" s="204"/>
      <c r="AA44" s="287"/>
    </row>
    <row r="45" spans="1:27" ht="14.25" x14ac:dyDescent="0.15">
      <c r="A45" s="291"/>
      <c r="B45" s="292"/>
      <c r="C45" s="292"/>
      <c r="D45" s="293"/>
      <c r="E45" s="171" t="s">
        <v>151</v>
      </c>
      <c r="F45" s="172"/>
      <c r="G45" s="173"/>
      <c r="H45" s="205"/>
      <c r="I45" s="206"/>
      <c r="J45" s="206"/>
      <c r="K45" s="206"/>
      <c r="L45" s="206"/>
      <c r="M45" s="206"/>
      <c r="N45" s="206"/>
      <c r="O45" s="207"/>
      <c r="P45" s="191" t="s">
        <v>34</v>
      </c>
      <c r="Q45" s="192"/>
      <c r="R45" s="193"/>
      <c r="S45" s="205"/>
      <c r="T45" s="206"/>
      <c r="U45" s="206"/>
      <c r="V45" s="206"/>
      <c r="W45" s="206"/>
      <c r="X45" s="206"/>
      <c r="Y45" s="206"/>
      <c r="Z45" s="206"/>
      <c r="AA45" s="207"/>
    </row>
    <row r="46" spans="1:27" ht="14.25" x14ac:dyDescent="0.15">
      <c r="A46" s="291"/>
      <c r="B46" s="292"/>
      <c r="C46" s="292"/>
      <c r="D46" s="293"/>
      <c r="E46" s="171" t="s">
        <v>35</v>
      </c>
      <c r="F46" s="172"/>
      <c r="G46" s="173"/>
      <c r="H46" s="189"/>
      <c r="I46" s="190"/>
      <c r="J46" s="190"/>
      <c r="K46" s="190"/>
      <c r="L46" s="190"/>
      <c r="M46" s="190"/>
      <c r="N46" s="190"/>
      <c r="O46" s="190"/>
      <c r="P46" s="190"/>
      <c r="Q46" s="190"/>
      <c r="R46" s="190"/>
      <c r="S46" s="190"/>
      <c r="T46" s="190"/>
      <c r="U46" s="190"/>
      <c r="V46" s="190"/>
      <c r="W46" s="190"/>
      <c r="X46" s="190"/>
      <c r="Y46" s="190"/>
      <c r="Z46" s="190"/>
      <c r="AA46" s="286"/>
    </row>
    <row r="47" spans="1:27" ht="14.25" x14ac:dyDescent="0.15">
      <c r="A47" s="294"/>
      <c r="B47" s="295"/>
      <c r="C47" s="295"/>
      <c r="D47" s="296"/>
      <c r="E47" s="171" t="s">
        <v>121</v>
      </c>
      <c r="F47" s="172"/>
      <c r="G47" s="173"/>
      <c r="H47" s="185"/>
      <c r="I47" s="186"/>
      <c r="J47" s="186"/>
      <c r="K47" s="186"/>
      <c r="L47" s="186"/>
      <c r="M47" s="186"/>
      <c r="N47" s="186"/>
      <c r="O47" s="186"/>
      <c r="P47" s="186"/>
      <c r="Q47" s="186"/>
      <c r="R47" s="186"/>
      <c r="S47" s="186"/>
      <c r="T47" s="186"/>
      <c r="U47" s="186"/>
      <c r="V47" s="186"/>
      <c r="W47" s="186"/>
      <c r="X47" s="186"/>
      <c r="Y47" s="186"/>
      <c r="Z47" s="186"/>
      <c r="AA47" s="297"/>
    </row>
    <row r="48" spans="1:27" ht="14.1" customHeight="1" x14ac:dyDescent="0.15">
      <c r="A48" s="288" t="s">
        <v>104</v>
      </c>
      <c r="B48" s="289"/>
      <c r="C48" s="289"/>
      <c r="D48" s="290"/>
      <c r="E48" s="171" t="s">
        <v>26</v>
      </c>
      <c r="F48" s="172"/>
      <c r="G48" s="173"/>
      <c r="H48" s="203"/>
      <c r="I48" s="204"/>
      <c r="J48" s="204"/>
      <c r="K48" s="204"/>
      <c r="L48" s="204"/>
      <c r="M48" s="204"/>
      <c r="N48" s="204"/>
      <c r="O48" s="204"/>
      <c r="P48" s="204"/>
      <c r="Q48" s="204"/>
      <c r="R48" s="204"/>
      <c r="S48" s="204"/>
      <c r="T48" s="204"/>
      <c r="U48" s="204"/>
      <c r="V48" s="204"/>
      <c r="W48" s="204"/>
      <c r="X48" s="204"/>
      <c r="Y48" s="204"/>
      <c r="Z48" s="204"/>
      <c r="AA48" s="287"/>
    </row>
    <row r="49" spans="1:27" ht="14.25" x14ac:dyDescent="0.15">
      <c r="A49" s="291"/>
      <c r="B49" s="292"/>
      <c r="C49" s="292"/>
      <c r="D49" s="293"/>
      <c r="E49" s="171" t="s">
        <v>151</v>
      </c>
      <c r="F49" s="172"/>
      <c r="G49" s="173"/>
      <c r="H49" s="205"/>
      <c r="I49" s="206"/>
      <c r="J49" s="206"/>
      <c r="K49" s="206"/>
      <c r="L49" s="206"/>
      <c r="M49" s="206"/>
      <c r="N49" s="206"/>
      <c r="O49" s="207"/>
      <c r="P49" s="191" t="s">
        <v>34</v>
      </c>
      <c r="Q49" s="192"/>
      <c r="R49" s="193"/>
      <c r="S49" s="205"/>
      <c r="T49" s="206"/>
      <c r="U49" s="206"/>
      <c r="V49" s="206"/>
      <c r="W49" s="206"/>
      <c r="X49" s="206"/>
      <c r="Y49" s="206"/>
      <c r="Z49" s="206"/>
      <c r="AA49" s="207"/>
    </row>
    <row r="50" spans="1:27" ht="14.25" x14ac:dyDescent="0.15">
      <c r="A50" s="291"/>
      <c r="B50" s="292"/>
      <c r="C50" s="292"/>
      <c r="D50" s="293"/>
      <c r="E50" s="171" t="s">
        <v>35</v>
      </c>
      <c r="F50" s="172"/>
      <c r="G50" s="173"/>
      <c r="H50" s="189"/>
      <c r="I50" s="190"/>
      <c r="J50" s="190"/>
      <c r="K50" s="190"/>
      <c r="L50" s="190"/>
      <c r="M50" s="190"/>
      <c r="N50" s="190"/>
      <c r="O50" s="190"/>
      <c r="P50" s="190"/>
      <c r="Q50" s="190"/>
      <c r="R50" s="190"/>
      <c r="S50" s="190"/>
      <c r="T50" s="190"/>
      <c r="U50" s="190"/>
      <c r="V50" s="190"/>
      <c r="W50" s="190"/>
      <c r="X50" s="190"/>
      <c r="Y50" s="190"/>
      <c r="Z50" s="190"/>
      <c r="AA50" s="286"/>
    </row>
    <row r="51" spans="1:27" ht="14.25" x14ac:dyDescent="0.15">
      <c r="A51" s="294"/>
      <c r="B51" s="295"/>
      <c r="C51" s="295"/>
      <c r="D51" s="296"/>
      <c r="E51" s="171" t="s">
        <v>121</v>
      </c>
      <c r="F51" s="172"/>
      <c r="G51" s="173"/>
      <c r="H51" s="185"/>
      <c r="I51" s="186"/>
      <c r="J51" s="186"/>
      <c r="K51" s="186"/>
      <c r="L51" s="186"/>
      <c r="M51" s="186"/>
      <c r="N51" s="186"/>
      <c r="O51" s="186"/>
      <c r="P51" s="186"/>
      <c r="Q51" s="186"/>
      <c r="R51" s="186"/>
      <c r="S51" s="186"/>
      <c r="T51" s="186"/>
      <c r="U51" s="186"/>
      <c r="V51" s="186"/>
      <c r="W51" s="186"/>
      <c r="X51" s="186"/>
      <c r="Y51" s="186"/>
      <c r="Z51" s="186"/>
      <c r="AA51" s="297"/>
    </row>
    <row r="52" spans="1:27" ht="14.1" customHeight="1" x14ac:dyDescent="0.15">
      <c r="A52" s="288" t="s">
        <v>105</v>
      </c>
      <c r="B52" s="289"/>
      <c r="C52" s="289"/>
      <c r="D52" s="290"/>
      <c r="E52" s="171" t="s">
        <v>26</v>
      </c>
      <c r="F52" s="172"/>
      <c r="G52" s="173"/>
      <c r="H52" s="203"/>
      <c r="I52" s="204"/>
      <c r="J52" s="204"/>
      <c r="K52" s="204"/>
      <c r="L52" s="204"/>
      <c r="M52" s="204"/>
      <c r="N52" s="204"/>
      <c r="O52" s="204"/>
      <c r="P52" s="204"/>
      <c r="Q52" s="204"/>
      <c r="R52" s="204"/>
      <c r="S52" s="204"/>
      <c r="T52" s="204"/>
      <c r="U52" s="204"/>
      <c r="V52" s="204"/>
      <c r="W52" s="204"/>
      <c r="X52" s="204"/>
      <c r="Y52" s="204"/>
      <c r="Z52" s="204"/>
      <c r="AA52" s="287"/>
    </row>
    <row r="53" spans="1:27" ht="14.25" x14ac:dyDescent="0.15">
      <c r="A53" s="291"/>
      <c r="B53" s="292"/>
      <c r="C53" s="292"/>
      <c r="D53" s="293"/>
      <c r="E53" s="171" t="s">
        <v>151</v>
      </c>
      <c r="F53" s="172"/>
      <c r="G53" s="173"/>
      <c r="H53" s="205"/>
      <c r="I53" s="206"/>
      <c r="J53" s="206"/>
      <c r="K53" s="206"/>
      <c r="L53" s="206"/>
      <c r="M53" s="206"/>
      <c r="N53" s="206"/>
      <c r="O53" s="207"/>
      <c r="P53" s="191" t="s">
        <v>34</v>
      </c>
      <c r="Q53" s="192"/>
      <c r="R53" s="193"/>
      <c r="S53" s="205"/>
      <c r="T53" s="206"/>
      <c r="U53" s="206"/>
      <c r="V53" s="206"/>
      <c r="W53" s="206"/>
      <c r="X53" s="206"/>
      <c r="Y53" s="206"/>
      <c r="Z53" s="206"/>
      <c r="AA53" s="207"/>
    </row>
    <row r="54" spans="1:27" ht="14.25" x14ac:dyDescent="0.15">
      <c r="A54" s="291"/>
      <c r="B54" s="292"/>
      <c r="C54" s="292"/>
      <c r="D54" s="293"/>
      <c r="E54" s="171" t="s">
        <v>35</v>
      </c>
      <c r="F54" s="172"/>
      <c r="G54" s="173"/>
      <c r="H54" s="189"/>
      <c r="I54" s="190"/>
      <c r="J54" s="190"/>
      <c r="K54" s="190"/>
      <c r="L54" s="190"/>
      <c r="M54" s="190"/>
      <c r="N54" s="190"/>
      <c r="O54" s="190"/>
      <c r="P54" s="190"/>
      <c r="Q54" s="190"/>
      <c r="R54" s="190"/>
      <c r="S54" s="190"/>
      <c r="T54" s="190"/>
      <c r="U54" s="190"/>
      <c r="V54" s="190"/>
      <c r="W54" s="190"/>
      <c r="X54" s="190"/>
      <c r="Y54" s="190"/>
      <c r="Z54" s="190"/>
      <c r="AA54" s="286"/>
    </row>
    <row r="55" spans="1:27" ht="14.25" x14ac:dyDescent="0.15">
      <c r="A55" s="294"/>
      <c r="B55" s="295"/>
      <c r="C55" s="295"/>
      <c r="D55" s="296"/>
      <c r="E55" s="171" t="s">
        <v>121</v>
      </c>
      <c r="F55" s="172"/>
      <c r="G55" s="173"/>
      <c r="H55" s="185"/>
      <c r="I55" s="186"/>
      <c r="J55" s="186"/>
      <c r="K55" s="186"/>
      <c r="L55" s="186"/>
      <c r="M55" s="186"/>
      <c r="N55" s="186"/>
      <c r="O55" s="186"/>
      <c r="P55" s="186"/>
      <c r="Q55" s="186"/>
      <c r="R55" s="186"/>
      <c r="S55" s="186"/>
      <c r="T55" s="186"/>
      <c r="U55" s="186"/>
      <c r="V55" s="186"/>
      <c r="W55" s="186"/>
      <c r="X55" s="186"/>
      <c r="Y55" s="186"/>
      <c r="Z55" s="186"/>
      <c r="AA55" s="297"/>
    </row>
    <row r="56" spans="1:27" ht="14.1" customHeight="1" x14ac:dyDescent="0.15">
      <c r="A56" s="288" t="s">
        <v>106</v>
      </c>
      <c r="B56" s="289"/>
      <c r="C56" s="289"/>
      <c r="D56" s="290"/>
      <c r="E56" s="171" t="s">
        <v>26</v>
      </c>
      <c r="F56" s="172"/>
      <c r="G56" s="173"/>
      <c r="H56" s="203"/>
      <c r="I56" s="204"/>
      <c r="J56" s="204"/>
      <c r="K56" s="204"/>
      <c r="L56" s="204"/>
      <c r="M56" s="204"/>
      <c r="N56" s="204"/>
      <c r="O56" s="204"/>
      <c r="P56" s="204"/>
      <c r="Q56" s="204"/>
      <c r="R56" s="204"/>
      <c r="S56" s="204"/>
      <c r="T56" s="204"/>
      <c r="U56" s="204"/>
      <c r="V56" s="204"/>
      <c r="W56" s="204"/>
      <c r="X56" s="204"/>
      <c r="Y56" s="204"/>
      <c r="Z56" s="204"/>
      <c r="AA56" s="287"/>
    </row>
    <row r="57" spans="1:27" ht="14.25" x14ac:dyDescent="0.15">
      <c r="A57" s="291"/>
      <c r="B57" s="292"/>
      <c r="C57" s="292"/>
      <c r="D57" s="293"/>
      <c r="E57" s="171" t="s">
        <v>151</v>
      </c>
      <c r="F57" s="172"/>
      <c r="G57" s="173"/>
      <c r="H57" s="205"/>
      <c r="I57" s="206"/>
      <c r="J57" s="206"/>
      <c r="K57" s="206"/>
      <c r="L57" s="206"/>
      <c r="M57" s="206"/>
      <c r="N57" s="206"/>
      <c r="O57" s="207"/>
      <c r="P57" s="191" t="s">
        <v>34</v>
      </c>
      <c r="Q57" s="192"/>
      <c r="R57" s="193"/>
      <c r="S57" s="205"/>
      <c r="T57" s="206"/>
      <c r="U57" s="206"/>
      <c r="V57" s="206"/>
      <c r="W57" s="206"/>
      <c r="X57" s="206"/>
      <c r="Y57" s="206"/>
      <c r="Z57" s="206"/>
      <c r="AA57" s="207"/>
    </row>
    <row r="58" spans="1:27" ht="14.25" x14ac:dyDescent="0.15">
      <c r="A58" s="291"/>
      <c r="B58" s="292"/>
      <c r="C58" s="292"/>
      <c r="D58" s="293"/>
      <c r="E58" s="171" t="s">
        <v>35</v>
      </c>
      <c r="F58" s="172"/>
      <c r="G58" s="173"/>
      <c r="H58" s="189"/>
      <c r="I58" s="190"/>
      <c r="J58" s="190"/>
      <c r="K58" s="190"/>
      <c r="L58" s="190"/>
      <c r="M58" s="190"/>
      <c r="N58" s="190"/>
      <c r="O58" s="190"/>
      <c r="P58" s="190"/>
      <c r="Q58" s="190"/>
      <c r="R58" s="190"/>
      <c r="S58" s="190"/>
      <c r="T58" s="190"/>
      <c r="U58" s="190"/>
      <c r="V58" s="190"/>
      <c r="W58" s="190"/>
      <c r="X58" s="190"/>
      <c r="Y58" s="190"/>
      <c r="Z58" s="190"/>
      <c r="AA58" s="286"/>
    </row>
    <row r="59" spans="1:27" ht="14.25" x14ac:dyDescent="0.15">
      <c r="A59" s="294"/>
      <c r="B59" s="295"/>
      <c r="C59" s="295"/>
      <c r="D59" s="296"/>
      <c r="E59" s="171" t="s">
        <v>121</v>
      </c>
      <c r="F59" s="172"/>
      <c r="G59" s="173"/>
      <c r="H59" s="185"/>
      <c r="I59" s="186"/>
      <c r="J59" s="186"/>
      <c r="K59" s="186"/>
      <c r="L59" s="186"/>
      <c r="M59" s="186"/>
      <c r="N59" s="186"/>
      <c r="O59" s="186"/>
      <c r="P59" s="186"/>
      <c r="Q59" s="186"/>
      <c r="R59" s="186"/>
      <c r="S59" s="186"/>
      <c r="T59" s="186"/>
      <c r="U59" s="186"/>
      <c r="V59" s="186"/>
      <c r="W59" s="186"/>
      <c r="X59" s="186"/>
      <c r="Y59" s="186"/>
      <c r="Z59" s="186"/>
      <c r="AA59" s="297"/>
    </row>
    <row r="60" spans="1:27" ht="14.1" customHeight="1" x14ac:dyDescent="0.15">
      <c r="A60" s="288" t="s">
        <v>107</v>
      </c>
      <c r="B60" s="289"/>
      <c r="C60" s="289"/>
      <c r="D60" s="290"/>
      <c r="E60" s="171" t="s">
        <v>26</v>
      </c>
      <c r="F60" s="172"/>
      <c r="G60" s="173"/>
      <c r="H60" s="203"/>
      <c r="I60" s="204"/>
      <c r="J60" s="204"/>
      <c r="K60" s="204"/>
      <c r="L60" s="204"/>
      <c r="M60" s="204"/>
      <c r="N60" s="204"/>
      <c r="O60" s="204"/>
      <c r="P60" s="204"/>
      <c r="Q60" s="204"/>
      <c r="R60" s="204"/>
      <c r="S60" s="204"/>
      <c r="T60" s="204"/>
      <c r="U60" s="204"/>
      <c r="V60" s="204"/>
      <c r="W60" s="204"/>
      <c r="X60" s="204"/>
      <c r="Y60" s="204"/>
      <c r="Z60" s="204"/>
      <c r="AA60" s="287"/>
    </row>
    <row r="61" spans="1:27" ht="14.25" x14ac:dyDescent="0.15">
      <c r="A61" s="291"/>
      <c r="B61" s="292"/>
      <c r="C61" s="292"/>
      <c r="D61" s="293"/>
      <c r="E61" s="171" t="s">
        <v>151</v>
      </c>
      <c r="F61" s="172"/>
      <c r="G61" s="173"/>
      <c r="H61" s="205"/>
      <c r="I61" s="206"/>
      <c r="J61" s="206"/>
      <c r="K61" s="206"/>
      <c r="L61" s="206"/>
      <c r="M61" s="206"/>
      <c r="N61" s="206"/>
      <c r="O61" s="207"/>
      <c r="P61" s="191" t="s">
        <v>34</v>
      </c>
      <c r="Q61" s="192"/>
      <c r="R61" s="193"/>
      <c r="S61" s="205"/>
      <c r="T61" s="206"/>
      <c r="U61" s="206"/>
      <c r="V61" s="206"/>
      <c r="W61" s="206"/>
      <c r="X61" s="206"/>
      <c r="Y61" s="206"/>
      <c r="Z61" s="206"/>
      <c r="AA61" s="207"/>
    </row>
    <row r="62" spans="1:27" ht="14.25" x14ac:dyDescent="0.15">
      <c r="A62" s="291"/>
      <c r="B62" s="292"/>
      <c r="C62" s="292"/>
      <c r="D62" s="293"/>
      <c r="E62" s="171" t="s">
        <v>35</v>
      </c>
      <c r="F62" s="172"/>
      <c r="G62" s="173"/>
      <c r="H62" s="189"/>
      <c r="I62" s="190"/>
      <c r="J62" s="190"/>
      <c r="K62" s="190"/>
      <c r="L62" s="190"/>
      <c r="M62" s="190"/>
      <c r="N62" s="190"/>
      <c r="O62" s="190"/>
      <c r="P62" s="190"/>
      <c r="Q62" s="190"/>
      <c r="R62" s="190"/>
      <c r="S62" s="190"/>
      <c r="T62" s="190"/>
      <c r="U62" s="190"/>
      <c r="V62" s="190"/>
      <c r="W62" s="190"/>
      <c r="X62" s="190"/>
      <c r="Y62" s="190"/>
      <c r="Z62" s="190"/>
      <c r="AA62" s="286"/>
    </row>
    <row r="63" spans="1:27" ht="14.25" x14ac:dyDescent="0.15">
      <c r="A63" s="294"/>
      <c r="B63" s="295"/>
      <c r="C63" s="295"/>
      <c r="D63" s="296"/>
      <c r="E63" s="171" t="s">
        <v>121</v>
      </c>
      <c r="F63" s="172"/>
      <c r="G63" s="173"/>
      <c r="H63" s="185"/>
      <c r="I63" s="186"/>
      <c r="J63" s="186"/>
      <c r="K63" s="186"/>
      <c r="L63" s="186"/>
      <c r="M63" s="186"/>
      <c r="N63" s="186"/>
      <c r="O63" s="186"/>
      <c r="P63" s="186"/>
      <c r="Q63" s="186"/>
      <c r="R63" s="186"/>
      <c r="S63" s="186"/>
      <c r="T63" s="186"/>
      <c r="U63" s="186"/>
      <c r="V63" s="186"/>
      <c r="W63" s="186"/>
      <c r="X63" s="186"/>
      <c r="Y63" s="186"/>
      <c r="Z63" s="186"/>
      <c r="AA63" s="297"/>
    </row>
    <row r="64" spans="1:27" ht="14.1" customHeight="1" x14ac:dyDescent="0.15">
      <c r="A64" s="288" t="s">
        <v>108</v>
      </c>
      <c r="B64" s="289"/>
      <c r="C64" s="289"/>
      <c r="D64" s="290"/>
      <c r="E64" s="171" t="s">
        <v>26</v>
      </c>
      <c r="F64" s="172"/>
      <c r="G64" s="173"/>
      <c r="H64" s="203"/>
      <c r="I64" s="204"/>
      <c r="J64" s="204"/>
      <c r="K64" s="204"/>
      <c r="L64" s="204"/>
      <c r="M64" s="204"/>
      <c r="N64" s="204"/>
      <c r="O64" s="204"/>
      <c r="P64" s="204"/>
      <c r="Q64" s="204"/>
      <c r="R64" s="204"/>
      <c r="S64" s="204"/>
      <c r="T64" s="204"/>
      <c r="U64" s="204"/>
      <c r="V64" s="204"/>
      <c r="W64" s="204"/>
      <c r="X64" s="204"/>
      <c r="Y64" s="204"/>
      <c r="Z64" s="204"/>
      <c r="AA64" s="287"/>
    </row>
    <row r="65" spans="1:27" ht="14.25" x14ac:dyDescent="0.15">
      <c r="A65" s="291"/>
      <c r="B65" s="292"/>
      <c r="C65" s="292"/>
      <c r="D65" s="293"/>
      <c r="E65" s="171" t="s">
        <v>151</v>
      </c>
      <c r="F65" s="172"/>
      <c r="G65" s="173"/>
      <c r="H65" s="205"/>
      <c r="I65" s="206"/>
      <c r="J65" s="206"/>
      <c r="K65" s="206"/>
      <c r="L65" s="206"/>
      <c r="M65" s="206"/>
      <c r="N65" s="206"/>
      <c r="O65" s="207"/>
      <c r="P65" s="191" t="s">
        <v>34</v>
      </c>
      <c r="Q65" s="192"/>
      <c r="R65" s="193"/>
      <c r="S65" s="205"/>
      <c r="T65" s="206"/>
      <c r="U65" s="206"/>
      <c r="V65" s="206"/>
      <c r="W65" s="206"/>
      <c r="X65" s="206"/>
      <c r="Y65" s="206"/>
      <c r="Z65" s="206"/>
      <c r="AA65" s="207"/>
    </row>
    <row r="66" spans="1:27" ht="14.25" x14ac:dyDescent="0.15">
      <c r="A66" s="291"/>
      <c r="B66" s="292"/>
      <c r="C66" s="292"/>
      <c r="D66" s="293"/>
      <c r="E66" s="171" t="s">
        <v>35</v>
      </c>
      <c r="F66" s="172"/>
      <c r="G66" s="173"/>
      <c r="H66" s="189"/>
      <c r="I66" s="190"/>
      <c r="J66" s="190"/>
      <c r="K66" s="190"/>
      <c r="L66" s="190"/>
      <c r="M66" s="190"/>
      <c r="N66" s="190"/>
      <c r="O66" s="190"/>
      <c r="P66" s="190"/>
      <c r="Q66" s="190"/>
      <c r="R66" s="190"/>
      <c r="S66" s="190"/>
      <c r="T66" s="190"/>
      <c r="U66" s="190"/>
      <c r="V66" s="190"/>
      <c r="W66" s="190"/>
      <c r="X66" s="190"/>
      <c r="Y66" s="190"/>
      <c r="Z66" s="190"/>
      <c r="AA66" s="286"/>
    </row>
    <row r="67" spans="1:27" ht="14.25" x14ac:dyDescent="0.15">
      <c r="A67" s="294"/>
      <c r="B67" s="295"/>
      <c r="C67" s="295"/>
      <c r="D67" s="296"/>
      <c r="E67" s="171" t="s">
        <v>121</v>
      </c>
      <c r="F67" s="172"/>
      <c r="G67" s="173"/>
      <c r="H67" s="185"/>
      <c r="I67" s="186"/>
      <c r="J67" s="186"/>
      <c r="K67" s="186"/>
      <c r="L67" s="186"/>
      <c r="M67" s="186"/>
      <c r="N67" s="186"/>
      <c r="O67" s="186"/>
      <c r="P67" s="186"/>
      <c r="Q67" s="186"/>
      <c r="R67" s="186"/>
      <c r="S67" s="186"/>
      <c r="T67" s="186"/>
      <c r="U67" s="186"/>
      <c r="V67" s="186"/>
      <c r="W67" s="186"/>
      <c r="X67" s="186"/>
      <c r="Y67" s="186"/>
      <c r="Z67" s="186"/>
      <c r="AA67" s="297"/>
    </row>
    <row r="68" spans="1:27" ht="14.1" customHeight="1" x14ac:dyDescent="0.15">
      <c r="A68" s="288" t="s">
        <v>109</v>
      </c>
      <c r="B68" s="289"/>
      <c r="C68" s="289"/>
      <c r="D68" s="290"/>
      <c r="E68" s="171" t="s">
        <v>26</v>
      </c>
      <c r="F68" s="172"/>
      <c r="G68" s="173"/>
      <c r="H68" s="203"/>
      <c r="I68" s="204"/>
      <c r="J68" s="204"/>
      <c r="K68" s="204"/>
      <c r="L68" s="204"/>
      <c r="M68" s="204"/>
      <c r="N68" s="204"/>
      <c r="O68" s="204"/>
      <c r="P68" s="204"/>
      <c r="Q68" s="204"/>
      <c r="R68" s="204"/>
      <c r="S68" s="204"/>
      <c r="T68" s="204"/>
      <c r="U68" s="204"/>
      <c r="V68" s="204"/>
      <c r="W68" s="204"/>
      <c r="X68" s="204"/>
      <c r="Y68" s="204"/>
      <c r="Z68" s="204"/>
      <c r="AA68" s="287"/>
    </row>
    <row r="69" spans="1:27" ht="14.25" x14ac:dyDescent="0.15">
      <c r="A69" s="291"/>
      <c r="B69" s="292"/>
      <c r="C69" s="292"/>
      <c r="D69" s="293"/>
      <c r="E69" s="171" t="s">
        <v>151</v>
      </c>
      <c r="F69" s="172"/>
      <c r="G69" s="173"/>
      <c r="H69" s="205"/>
      <c r="I69" s="206"/>
      <c r="J69" s="206"/>
      <c r="K69" s="206"/>
      <c r="L69" s="206"/>
      <c r="M69" s="206"/>
      <c r="N69" s="206"/>
      <c r="O69" s="207"/>
      <c r="P69" s="191" t="s">
        <v>34</v>
      </c>
      <c r="Q69" s="192"/>
      <c r="R69" s="193"/>
      <c r="S69" s="205"/>
      <c r="T69" s="206"/>
      <c r="U69" s="206"/>
      <c r="V69" s="206"/>
      <c r="W69" s="206"/>
      <c r="X69" s="206"/>
      <c r="Y69" s="206"/>
      <c r="Z69" s="206"/>
      <c r="AA69" s="207"/>
    </row>
    <row r="70" spans="1:27" ht="14.25" x14ac:dyDescent="0.15">
      <c r="A70" s="291"/>
      <c r="B70" s="292"/>
      <c r="C70" s="292"/>
      <c r="D70" s="293"/>
      <c r="E70" s="171" t="s">
        <v>35</v>
      </c>
      <c r="F70" s="172"/>
      <c r="G70" s="173"/>
      <c r="H70" s="189"/>
      <c r="I70" s="190"/>
      <c r="J70" s="190"/>
      <c r="K70" s="190"/>
      <c r="L70" s="190"/>
      <c r="M70" s="190"/>
      <c r="N70" s="190"/>
      <c r="O70" s="190"/>
      <c r="P70" s="190"/>
      <c r="Q70" s="190"/>
      <c r="R70" s="190"/>
      <c r="S70" s="190"/>
      <c r="T70" s="190"/>
      <c r="U70" s="190"/>
      <c r="V70" s="190"/>
      <c r="W70" s="190"/>
      <c r="X70" s="190"/>
      <c r="Y70" s="190"/>
      <c r="Z70" s="190"/>
      <c r="AA70" s="286"/>
    </row>
    <row r="71" spans="1:27" ht="14.25" x14ac:dyDescent="0.15">
      <c r="A71" s="294"/>
      <c r="B71" s="295"/>
      <c r="C71" s="295"/>
      <c r="D71" s="296"/>
      <c r="E71" s="171" t="s">
        <v>121</v>
      </c>
      <c r="F71" s="172"/>
      <c r="G71" s="173"/>
      <c r="H71" s="185"/>
      <c r="I71" s="186"/>
      <c r="J71" s="186"/>
      <c r="K71" s="186"/>
      <c r="L71" s="186"/>
      <c r="M71" s="186"/>
      <c r="N71" s="186"/>
      <c r="O71" s="186"/>
      <c r="P71" s="186"/>
      <c r="Q71" s="186"/>
      <c r="R71" s="186"/>
      <c r="S71" s="186"/>
      <c r="T71" s="186"/>
      <c r="U71" s="186"/>
      <c r="V71" s="186"/>
      <c r="W71" s="186"/>
      <c r="X71" s="186"/>
      <c r="Y71" s="186"/>
      <c r="Z71" s="186"/>
      <c r="AA71" s="297"/>
    </row>
    <row r="72" spans="1:27" ht="14.1" customHeight="1" x14ac:dyDescent="0.15">
      <c r="A72" s="288" t="s">
        <v>110</v>
      </c>
      <c r="B72" s="289"/>
      <c r="C72" s="289"/>
      <c r="D72" s="290"/>
      <c r="E72" s="171" t="s">
        <v>26</v>
      </c>
      <c r="F72" s="172"/>
      <c r="G72" s="173"/>
      <c r="H72" s="203"/>
      <c r="I72" s="204"/>
      <c r="J72" s="204"/>
      <c r="K72" s="204"/>
      <c r="L72" s="204"/>
      <c r="M72" s="204"/>
      <c r="N72" s="204"/>
      <c r="O72" s="204"/>
      <c r="P72" s="204"/>
      <c r="Q72" s="204"/>
      <c r="R72" s="204"/>
      <c r="S72" s="204"/>
      <c r="T72" s="204"/>
      <c r="U72" s="204"/>
      <c r="V72" s="204"/>
      <c r="W72" s="204"/>
      <c r="X72" s="204"/>
      <c r="Y72" s="204"/>
      <c r="Z72" s="204"/>
      <c r="AA72" s="287"/>
    </row>
    <row r="73" spans="1:27" ht="14.25" x14ac:dyDescent="0.15">
      <c r="A73" s="291"/>
      <c r="B73" s="292"/>
      <c r="C73" s="292"/>
      <c r="D73" s="293"/>
      <c r="E73" s="171" t="s">
        <v>151</v>
      </c>
      <c r="F73" s="172"/>
      <c r="G73" s="173"/>
      <c r="H73" s="205"/>
      <c r="I73" s="206"/>
      <c r="J73" s="206"/>
      <c r="K73" s="206"/>
      <c r="L73" s="206"/>
      <c r="M73" s="206"/>
      <c r="N73" s="206"/>
      <c r="O73" s="207"/>
      <c r="P73" s="191" t="s">
        <v>34</v>
      </c>
      <c r="Q73" s="192"/>
      <c r="R73" s="193"/>
      <c r="S73" s="205"/>
      <c r="T73" s="206"/>
      <c r="U73" s="206"/>
      <c r="V73" s="206"/>
      <c r="W73" s="206"/>
      <c r="X73" s="206"/>
      <c r="Y73" s="206"/>
      <c r="Z73" s="206"/>
      <c r="AA73" s="207"/>
    </row>
    <row r="74" spans="1:27" ht="14.25" x14ac:dyDescent="0.15">
      <c r="A74" s="291"/>
      <c r="B74" s="292"/>
      <c r="C74" s="292"/>
      <c r="D74" s="293"/>
      <c r="E74" s="171" t="s">
        <v>35</v>
      </c>
      <c r="F74" s="172"/>
      <c r="G74" s="173"/>
      <c r="H74" s="189"/>
      <c r="I74" s="190"/>
      <c r="J74" s="190"/>
      <c r="K74" s="190"/>
      <c r="L74" s="190"/>
      <c r="M74" s="190"/>
      <c r="N74" s="190"/>
      <c r="O74" s="190"/>
      <c r="P74" s="190"/>
      <c r="Q74" s="190"/>
      <c r="R74" s="190"/>
      <c r="S74" s="190"/>
      <c r="T74" s="190"/>
      <c r="U74" s="190"/>
      <c r="V74" s="190"/>
      <c r="W74" s="190"/>
      <c r="X74" s="190"/>
      <c r="Y74" s="190"/>
      <c r="Z74" s="190"/>
      <c r="AA74" s="286"/>
    </row>
    <row r="75" spans="1:27" ht="14.25" x14ac:dyDescent="0.15">
      <c r="A75" s="294"/>
      <c r="B75" s="295"/>
      <c r="C75" s="295"/>
      <c r="D75" s="296"/>
      <c r="E75" s="171" t="s">
        <v>121</v>
      </c>
      <c r="F75" s="172"/>
      <c r="G75" s="173"/>
      <c r="H75" s="185"/>
      <c r="I75" s="186"/>
      <c r="J75" s="186"/>
      <c r="K75" s="186"/>
      <c r="L75" s="186"/>
      <c r="M75" s="186"/>
      <c r="N75" s="186"/>
      <c r="O75" s="186"/>
      <c r="P75" s="186"/>
      <c r="Q75" s="186"/>
      <c r="R75" s="186"/>
      <c r="S75" s="186"/>
      <c r="T75" s="186"/>
      <c r="U75" s="186"/>
      <c r="V75" s="186"/>
      <c r="W75" s="186"/>
      <c r="X75" s="186"/>
      <c r="Y75" s="186"/>
      <c r="Z75" s="186"/>
      <c r="AA75" s="297"/>
    </row>
    <row r="76" spans="1:27" ht="14.1" customHeight="1" x14ac:dyDescent="0.15">
      <c r="A76" s="288" t="s">
        <v>111</v>
      </c>
      <c r="B76" s="289"/>
      <c r="C76" s="289"/>
      <c r="D76" s="290"/>
      <c r="E76" s="171" t="s">
        <v>26</v>
      </c>
      <c r="F76" s="172"/>
      <c r="G76" s="173"/>
      <c r="H76" s="203"/>
      <c r="I76" s="204"/>
      <c r="J76" s="204"/>
      <c r="K76" s="204"/>
      <c r="L76" s="204"/>
      <c r="M76" s="204"/>
      <c r="N76" s="204"/>
      <c r="O76" s="204"/>
      <c r="P76" s="204"/>
      <c r="Q76" s="204"/>
      <c r="R76" s="204"/>
      <c r="S76" s="204"/>
      <c r="T76" s="204"/>
      <c r="U76" s="204"/>
      <c r="V76" s="204"/>
      <c r="W76" s="204"/>
      <c r="X76" s="204"/>
      <c r="Y76" s="204"/>
      <c r="Z76" s="204"/>
      <c r="AA76" s="287"/>
    </row>
    <row r="77" spans="1:27" ht="14.25" x14ac:dyDescent="0.15">
      <c r="A77" s="291"/>
      <c r="B77" s="292"/>
      <c r="C77" s="292"/>
      <c r="D77" s="293"/>
      <c r="E77" s="171" t="s">
        <v>151</v>
      </c>
      <c r="F77" s="172"/>
      <c r="G77" s="173"/>
      <c r="H77" s="205"/>
      <c r="I77" s="206"/>
      <c r="J77" s="206"/>
      <c r="K77" s="206"/>
      <c r="L77" s="206"/>
      <c r="M77" s="206"/>
      <c r="N77" s="206"/>
      <c r="O77" s="207"/>
      <c r="P77" s="191" t="s">
        <v>34</v>
      </c>
      <c r="Q77" s="192"/>
      <c r="R77" s="193"/>
      <c r="S77" s="205"/>
      <c r="T77" s="206"/>
      <c r="U77" s="206"/>
      <c r="V77" s="206"/>
      <c r="W77" s="206"/>
      <c r="X77" s="206"/>
      <c r="Y77" s="206"/>
      <c r="Z77" s="206"/>
      <c r="AA77" s="207"/>
    </row>
    <row r="78" spans="1:27" ht="14.25" x14ac:dyDescent="0.15">
      <c r="A78" s="291"/>
      <c r="B78" s="292"/>
      <c r="C78" s="292"/>
      <c r="D78" s="293"/>
      <c r="E78" s="171" t="s">
        <v>35</v>
      </c>
      <c r="F78" s="172"/>
      <c r="G78" s="173"/>
      <c r="H78" s="189"/>
      <c r="I78" s="190"/>
      <c r="J78" s="190"/>
      <c r="K78" s="190"/>
      <c r="L78" s="190"/>
      <c r="M78" s="190"/>
      <c r="N78" s="190"/>
      <c r="O78" s="190"/>
      <c r="P78" s="190"/>
      <c r="Q78" s="190"/>
      <c r="R78" s="190"/>
      <c r="S78" s="190"/>
      <c r="T78" s="190"/>
      <c r="U78" s="190"/>
      <c r="V78" s="190"/>
      <c r="W78" s="190"/>
      <c r="X78" s="190"/>
      <c r="Y78" s="190"/>
      <c r="Z78" s="190"/>
      <c r="AA78" s="286"/>
    </row>
    <row r="79" spans="1:27" ht="14.25" x14ac:dyDescent="0.15">
      <c r="A79" s="294"/>
      <c r="B79" s="295"/>
      <c r="C79" s="295"/>
      <c r="D79" s="296"/>
      <c r="E79" s="171" t="s">
        <v>121</v>
      </c>
      <c r="F79" s="172"/>
      <c r="G79" s="173"/>
      <c r="H79" s="185"/>
      <c r="I79" s="186"/>
      <c r="J79" s="186"/>
      <c r="K79" s="186"/>
      <c r="L79" s="186"/>
      <c r="M79" s="186"/>
      <c r="N79" s="186"/>
      <c r="O79" s="186"/>
      <c r="P79" s="186"/>
      <c r="Q79" s="186"/>
      <c r="R79" s="186"/>
      <c r="S79" s="186"/>
      <c r="T79" s="186"/>
      <c r="U79" s="186"/>
      <c r="V79" s="186"/>
      <c r="W79" s="186"/>
      <c r="X79" s="186"/>
      <c r="Y79" s="186"/>
      <c r="Z79" s="186"/>
      <c r="AA79" s="297"/>
    </row>
    <row r="80" spans="1:27" ht="14.1" customHeight="1" x14ac:dyDescent="0.15">
      <c r="A80" s="288" t="s">
        <v>112</v>
      </c>
      <c r="B80" s="289"/>
      <c r="C80" s="289"/>
      <c r="D80" s="290"/>
      <c r="E80" s="171" t="s">
        <v>26</v>
      </c>
      <c r="F80" s="172"/>
      <c r="G80" s="173"/>
      <c r="H80" s="203"/>
      <c r="I80" s="204"/>
      <c r="J80" s="204"/>
      <c r="K80" s="204"/>
      <c r="L80" s="204"/>
      <c r="M80" s="204"/>
      <c r="N80" s="204"/>
      <c r="O80" s="204"/>
      <c r="P80" s="204"/>
      <c r="Q80" s="204"/>
      <c r="R80" s="204"/>
      <c r="S80" s="204"/>
      <c r="T80" s="204"/>
      <c r="U80" s="204"/>
      <c r="V80" s="204"/>
      <c r="W80" s="204"/>
      <c r="X80" s="204"/>
      <c r="Y80" s="204"/>
      <c r="Z80" s="204"/>
      <c r="AA80" s="287"/>
    </row>
    <row r="81" spans="1:27" ht="14.25" x14ac:dyDescent="0.15">
      <c r="A81" s="291"/>
      <c r="B81" s="292"/>
      <c r="C81" s="292"/>
      <c r="D81" s="293"/>
      <c r="E81" s="171" t="s">
        <v>151</v>
      </c>
      <c r="F81" s="172"/>
      <c r="G81" s="173"/>
      <c r="H81" s="205"/>
      <c r="I81" s="206"/>
      <c r="J81" s="206"/>
      <c r="K81" s="206"/>
      <c r="L81" s="206"/>
      <c r="M81" s="206"/>
      <c r="N81" s="206"/>
      <c r="O81" s="207"/>
      <c r="P81" s="191" t="s">
        <v>34</v>
      </c>
      <c r="Q81" s="192"/>
      <c r="R81" s="193"/>
      <c r="S81" s="205"/>
      <c r="T81" s="206"/>
      <c r="U81" s="206"/>
      <c r="V81" s="206"/>
      <c r="W81" s="206"/>
      <c r="X81" s="206"/>
      <c r="Y81" s="206"/>
      <c r="Z81" s="206"/>
      <c r="AA81" s="207"/>
    </row>
    <row r="82" spans="1:27" ht="14.25" x14ac:dyDescent="0.15">
      <c r="A82" s="291"/>
      <c r="B82" s="292"/>
      <c r="C82" s="292"/>
      <c r="D82" s="293"/>
      <c r="E82" s="171" t="s">
        <v>35</v>
      </c>
      <c r="F82" s="172"/>
      <c r="G82" s="173"/>
      <c r="H82" s="189"/>
      <c r="I82" s="190"/>
      <c r="J82" s="190"/>
      <c r="K82" s="190"/>
      <c r="L82" s="190"/>
      <c r="M82" s="190"/>
      <c r="N82" s="190"/>
      <c r="O82" s="190"/>
      <c r="P82" s="190"/>
      <c r="Q82" s="190"/>
      <c r="R82" s="190"/>
      <c r="S82" s="190"/>
      <c r="T82" s="190"/>
      <c r="U82" s="190"/>
      <c r="V82" s="190"/>
      <c r="W82" s="190"/>
      <c r="X82" s="190"/>
      <c r="Y82" s="190"/>
      <c r="Z82" s="190"/>
      <c r="AA82" s="286"/>
    </row>
    <row r="83" spans="1:27" ht="14.25" x14ac:dyDescent="0.15">
      <c r="A83" s="294"/>
      <c r="B83" s="295"/>
      <c r="C83" s="295"/>
      <c r="D83" s="296"/>
      <c r="E83" s="171" t="s">
        <v>121</v>
      </c>
      <c r="F83" s="172"/>
      <c r="G83" s="173"/>
      <c r="H83" s="185"/>
      <c r="I83" s="186"/>
      <c r="J83" s="186"/>
      <c r="K83" s="186"/>
      <c r="L83" s="186"/>
      <c r="M83" s="186"/>
      <c r="N83" s="186"/>
      <c r="O83" s="186"/>
      <c r="P83" s="186"/>
      <c r="Q83" s="186"/>
      <c r="R83" s="186"/>
      <c r="S83" s="186"/>
      <c r="T83" s="186"/>
      <c r="U83" s="186"/>
      <c r="V83" s="186"/>
      <c r="W83" s="186"/>
      <c r="X83" s="186"/>
      <c r="Y83" s="186"/>
      <c r="Z83" s="186"/>
      <c r="AA83" s="297"/>
    </row>
    <row r="84" spans="1:27" ht="14.1" customHeight="1" x14ac:dyDescent="0.15">
      <c r="A84" s="288" t="s">
        <v>203</v>
      </c>
      <c r="B84" s="289"/>
      <c r="C84" s="289"/>
      <c r="D84" s="290"/>
      <c r="E84" s="171" t="s">
        <v>26</v>
      </c>
      <c r="F84" s="172"/>
      <c r="G84" s="173"/>
      <c r="H84" s="203"/>
      <c r="I84" s="204"/>
      <c r="J84" s="204"/>
      <c r="K84" s="204"/>
      <c r="L84" s="204"/>
      <c r="M84" s="204"/>
      <c r="N84" s="204"/>
      <c r="O84" s="204"/>
      <c r="P84" s="204"/>
      <c r="Q84" s="204"/>
      <c r="R84" s="204"/>
      <c r="S84" s="204"/>
      <c r="T84" s="204"/>
      <c r="U84" s="204"/>
      <c r="V84" s="204"/>
      <c r="W84" s="204"/>
      <c r="X84" s="204"/>
      <c r="Y84" s="204"/>
      <c r="Z84" s="204"/>
      <c r="AA84" s="287"/>
    </row>
    <row r="85" spans="1:27" ht="14.25" x14ac:dyDescent="0.15">
      <c r="A85" s="291"/>
      <c r="B85" s="292"/>
      <c r="C85" s="292"/>
      <c r="D85" s="293"/>
      <c r="E85" s="171" t="s">
        <v>151</v>
      </c>
      <c r="F85" s="172"/>
      <c r="G85" s="173"/>
      <c r="H85" s="205"/>
      <c r="I85" s="206"/>
      <c r="J85" s="206"/>
      <c r="K85" s="206"/>
      <c r="L85" s="206"/>
      <c r="M85" s="206"/>
      <c r="N85" s="206"/>
      <c r="O85" s="207"/>
      <c r="P85" s="191" t="s">
        <v>34</v>
      </c>
      <c r="Q85" s="192"/>
      <c r="R85" s="193"/>
      <c r="S85" s="205"/>
      <c r="T85" s="206"/>
      <c r="U85" s="206"/>
      <c r="V85" s="206"/>
      <c r="W85" s="206"/>
      <c r="X85" s="206"/>
      <c r="Y85" s="206"/>
      <c r="Z85" s="206"/>
      <c r="AA85" s="207"/>
    </row>
    <row r="86" spans="1:27" ht="14.25" x14ac:dyDescent="0.15">
      <c r="A86" s="291"/>
      <c r="B86" s="292"/>
      <c r="C86" s="292"/>
      <c r="D86" s="293"/>
      <c r="E86" s="171" t="s">
        <v>35</v>
      </c>
      <c r="F86" s="172"/>
      <c r="G86" s="173"/>
      <c r="H86" s="189"/>
      <c r="I86" s="190"/>
      <c r="J86" s="190"/>
      <c r="K86" s="190"/>
      <c r="L86" s="190"/>
      <c r="M86" s="190"/>
      <c r="N86" s="190"/>
      <c r="O86" s="190"/>
      <c r="P86" s="190"/>
      <c r="Q86" s="190"/>
      <c r="R86" s="190"/>
      <c r="S86" s="190"/>
      <c r="T86" s="190"/>
      <c r="U86" s="190"/>
      <c r="V86" s="190"/>
      <c r="W86" s="190"/>
      <c r="X86" s="190"/>
      <c r="Y86" s="190"/>
      <c r="Z86" s="190"/>
      <c r="AA86" s="286"/>
    </row>
    <row r="87" spans="1:27" ht="14.25" x14ac:dyDescent="0.15">
      <c r="A87" s="294"/>
      <c r="B87" s="295"/>
      <c r="C87" s="295"/>
      <c r="D87" s="296"/>
      <c r="E87" s="171" t="s">
        <v>121</v>
      </c>
      <c r="F87" s="172"/>
      <c r="G87" s="173"/>
      <c r="H87" s="185"/>
      <c r="I87" s="186"/>
      <c r="J87" s="186"/>
      <c r="K87" s="186"/>
      <c r="L87" s="186"/>
      <c r="M87" s="186"/>
      <c r="N87" s="186"/>
      <c r="O87" s="186"/>
      <c r="P87" s="186"/>
      <c r="Q87" s="186"/>
      <c r="R87" s="186"/>
      <c r="S87" s="186"/>
      <c r="T87" s="186"/>
      <c r="U87" s="186"/>
      <c r="V87" s="186"/>
      <c r="W87" s="186"/>
      <c r="X87" s="186"/>
      <c r="Y87" s="186"/>
      <c r="Z87" s="186"/>
      <c r="AA87" s="297"/>
    </row>
    <row r="88" spans="1:27" ht="14.1" customHeight="1" x14ac:dyDescent="0.15">
      <c r="A88" s="288" t="s">
        <v>204</v>
      </c>
      <c r="B88" s="289"/>
      <c r="C88" s="289"/>
      <c r="D88" s="290"/>
      <c r="E88" s="171" t="s">
        <v>26</v>
      </c>
      <c r="F88" s="172"/>
      <c r="G88" s="173"/>
      <c r="H88" s="203"/>
      <c r="I88" s="204"/>
      <c r="J88" s="204"/>
      <c r="K88" s="204"/>
      <c r="L88" s="204"/>
      <c r="M88" s="204"/>
      <c r="N88" s="204"/>
      <c r="O88" s="204"/>
      <c r="P88" s="204"/>
      <c r="Q88" s="204"/>
      <c r="R88" s="204"/>
      <c r="S88" s="204"/>
      <c r="T88" s="204"/>
      <c r="U88" s="204"/>
      <c r="V88" s="204"/>
      <c r="W88" s="204"/>
      <c r="X88" s="204"/>
      <c r="Y88" s="204"/>
      <c r="Z88" s="204"/>
      <c r="AA88" s="287"/>
    </row>
    <row r="89" spans="1:27" ht="14.25" x14ac:dyDescent="0.15">
      <c r="A89" s="291"/>
      <c r="B89" s="292"/>
      <c r="C89" s="292"/>
      <c r="D89" s="293"/>
      <c r="E89" s="171" t="s">
        <v>151</v>
      </c>
      <c r="F89" s="172"/>
      <c r="G89" s="173"/>
      <c r="H89" s="205"/>
      <c r="I89" s="206"/>
      <c r="J89" s="206"/>
      <c r="K89" s="206"/>
      <c r="L89" s="206"/>
      <c r="M89" s="206"/>
      <c r="N89" s="206"/>
      <c r="O89" s="207"/>
      <c r="P89" s="191" t="s">
        <v>34</v>
      </c>
      <c r="Q89" s="192"/>
      <c r="R89" s="193"/>
      <c r="S89" s="205"/>
      <c r="T89" s="206"/>
      <c r="U89" s="206"/>
      <c r="V89" s="206"/>
      <c r="W89" s="206"/>
      <c r="X89" s="206"/>
      <c r="Y89" s="206"/>
      <c r="Z89" s="206"/>
      <c r="AA89" s="207"/>
    </row>
    <row r="90" spans="1:27" ht="14.25" x14ac:dyDescent="0.15">
      <c r="A90" s="291"/>
      <c r="B90" s="292"/>
      <c r="C90" s="292"/>
      <c r="D90" s="293"/>
      <c r="E90" s="171" t="s">
        <v>35</v>
      </c>
      <c r="F90" s="172"/>
      <c r="G90" s="173"/>
      <c r="H90" s="189"/>
      <c r="I90" s="190"/>
      <c r="J90" s="190"/>
      <c r="K90" s="190"/>
      <c r="L90" s="190"/>
      <c r="M90" s="190"/>
      <c r="N90" s="190"/>
      <c r="O90" s="190"/>
      <c r="P90" s="190"/>
      <c r="Q90" s="190"/>
      <c r="R90" s="190"/>
      <c r="S90" s="190"/>
      <c r="T90" s="190"/>
      <c r="U90" s="190"/>
      <c r="V90" s="190"/>
      <c r="W90" s="190"/>
      <c r="X90" s="190"/>
      <c r="Y90" s="190"/>
      <c r="Z90" s="190"/>
      <c r="AA90" s="286"/>
    </row>
    <row r="91" spans="1:27" ht="14.25" x14ac:dyDescent="0.15">
      <c r="A91" s="294"/>
      <c r="B91" s="295"/>
      <c r="C91" s="295"/>
      <c r="D91" s="296"/>
      <c r="E91" s="171" t="s">
        <v>121</v>
      </c>
      <c r="F91" s="172"/>
      <c r="G91" s="173"/>
      <c r="H91" s="185"/>
      <c r="I91" s="186"/>
      <c r="J91" s="186"/>
      <c r="K91" s="186"/>
      <c r="L91" s="186"/>
      <c r="M91" s="186"/>
      <c r="N91" s="186"/>
      <c r="O91" s="186"/>
      <c r="P91" s="186"/>
      <c r="Q91" s="186"/>
      <c r="R91" s="186"/>
      <c r="S91" s="186"/>
      <c r="T91" s="186"/>
      <c r="U91" s="186"/>
      <c r="V91" s="186"/>
      <c r="W91" s="186"/>
      <c r="X91" s="186"/>
      <c r="Y91" s="186"/>
      <c r="Z91" s="186"/>
      <c r="AA91" s="297"/>
    </row>
    <row r="92" spans="1:27" ht="14.1" customHeight="1" x14ac:dyDescent="0.15">
      <c r="A92" s="288" t="s">
        <v>205</v>
      </c>
      <c r="B92" s="289"/>
      <c r="C92" s="289"/>
      <c r="D92" s="290"/>
      <c r="E92" s="171" t="s">
        <v>26</v>
      </c>
      <c r="F92" s="172"/>
      <c r="G92" s="173"/>
      <c r="H92" s="203"/>
      <c r="I92" s="204"/>
      <c r="J92" s="204"/>
      <c r="K92" s="204"/>
      <c r="L92" s="204"/>
      <c r="M92" s="204"/>
      <c r="N92" s="204"/>
      <c r="O92" s="204"/>
      <c r="P92" s="204"/>
      <c r="Q92" s="204"/>
      <c r="R92" s="204"/>
      <c r="S92" s="204"/>
      <c r="T92" s="204"/>
      <c r="U92" s="204"/>
      <c r="V92" s="204"/>
      <c r="W92" s="204"/>
      <c r="X92" s="204"/>
      <c r="Y92" s="204"/>
      <c r="Z92" s="204"/>
      <c r="AA92" s="287"/>
    </row>
    <row r="93" spans="1:27" ht="14.25" x14ac:dyDescent="0.15">
      <c r="A93" s="291"/>
      <c r="B93" s="292"/>
      <c r="C93" s="292"/>
      <c r="D93" s="293"/>
      <c r="E93" s="171" t="s">
        <v>151</v>
      </c>
      <c r="F93" s="172"/>
      <c r="G93" s="173"/>
      <c r="H93" s="205"/>
      <c r="I93" s="206"/>
      <c r="J93" s="206"/>
      <c r="K93" s="206"/>
      <c r="L93" s="206"/>
      <c r="M93" s="206"/>
      <c r="N93" s="206"/>
      <c r="O93" s="207"/>
      <c r="P93" s="191" t="s">
        <v>34</v>
      </c>
      <c r="Q93" s="192"/>
      <c r="R93" s="193"/>
      <c r="S93" s="205"/>
      <c r="T93" s="206"/>
      <c r="U93" s="206"/>
      <c r="V93" s="206"/>
      <c r="W93" s="206"/>
      <c r="X93" s="206"/>
      <c r="Y93" s="206"/>
      <c r="Z93" s="206"/>
      <c r="AA93" s="207"/>
    </row>
    <row r="94" spans="1:27" ht="14.25" x14ac:dyDescent="0.15">
      <c r="A94" s="291"/>
      <c r="B94" s="292"/>
      <c r="C94" s="292"/>
      <c r="D94" s="293"/>
      <c r="E94" s="171" t="s">
        <v>35</v>
      </c>
      <c r="F94" s="172"/>
      <c r="G94" s="173"/>
      <c r="H94" s="189"/>
      <c r="I94" s="190"/>
      <c r="J94" s="190"/>
      <c r="K94" s="190"/>
      <c r="L94" s="190"/>
      <c r="M94" s="190"/>
      <c r="N94" s="190"/>
      <c r="O94" s="190"/>
      <c r="P94" s="190"/>
      <c r="Q94" s="190"/>
      <c r="R94" s="190"/>
      <c r="S94" s="190"/>
      <c r="T94" s="190"/>
      <c r="U94" s="190"/>
      <c r="V94" s="190"/>
      <c r="W94" s="190"/>
      <c r="X94" s="190"/>
      <c r="Y94" s="190"/>
      <c r="Z94" s="190"/>
      <c r="AA94" s="286"/>
    </row>
    <row r="95" spans="1:27" ht="14.25" x14ac:dyDescent="0.15">
      <c r="A95" s="294"/>
      <c r="B95" s="295"/>
      <c r="C95" s="295"/>
      <c r="D95" s="296"/>
      <c r="E95" s="171" t="s">
        <v>121</v>
      </c>
      <c r="F95" s="172"/>
      <c r="G95" s="173"/>
      <c r="H95" s="185"/>
      <c r="I95" s="186"/>
      <c r="J95" s="186"/>
      <c r="K95" s="186"/>
      <c r="L95" s="186"/>
      <c r="M95" s="186"/>
      <c r="N95" s="186"/>
      <c r="O95" s="186"/>
      <c r="P95" s="186"/>
      <c r="Q95" s="186"/>
      <c r="R95" s="186"/>
      <c r="S95" s="186"/>
      <c r="T95" s="186"/>
      <c r="U95" s="186"/>
      <c r="V95" s="186"/>
      <c r="W95" s="186"/>
      <c r="X95" s="186"/>
      <c r="Y95" s="186"/>
      <c r="Z95" s="186"/>
      <c r="AA95" s="297"/>
    </row>
    <row r="96" spans="1:27" ht="14.1" customHeight="1" x14ac:dyDescent="0.15">
      <c r="A96" s="288" t="s">
        <v>206</v>
      </c>
      <c r="B96" s="289"/>
      <c r="C96" s="289"/>
      <c r="D96" s="290"/>
      <c r="E96" s="171" t="s">
        <v>26</v>
      </c>
      <c r="F96" s="172"/>
      <c r="G96" s="173"/>
      <c r="H96" s="203"/>
      <c r="I96" s="204"/>
      <c r="J96" s="204"/>
      <c r="K96" s="204"/>
      <c r="L96" s="204"/>
      <c r="M96" s="204"/>
      <c r="N96" s="204"/>
      <c r="O96" s="204"/>
      <c r="P96" s="204"/>
      <c r="Q96" s="204"/>
      <c r="R96" s="204"/>
      <c r="S96" s="204"/>
      <c r="T96" s="204"/>
      <c r="U96" s="204"/>
      <c r="V96" s="204"/>
      <c r="W96" s="204"/>
      <c r="X96" s="204"/>
      <c r="Y96" s="204"/>
      <c r="Z96" s="204"/>
      <c r="AA96" s="287"/>
    </row>
    <row r="97" spans="1:27" ht="14.25" x14ac:dyDescent="0.15">
      <c r="A97" s="291"/>
      <c r="B97" s="292"/>
      <c r="C97" s="292"/>
      <c r="D97" s="293"/>
      <c r="E97" s="171" t="s">
        <v>151</v>
      </c>
      <c r="F97" s="172"/>
      <c r="G97" s="173"/>
      <c r="H97" s="205"/>
      <c r="I97" s="206"/>
      <c r="J97" s="206"/>
      <c r="K97" s="206"/>
      <c r="L97" s="206"/>
      <c r="M97" s="206"/>
      <c r="N97" s="206"/>
      <c r="O97" s="207"/>
      <c r="P97" s="191" t="s">
        <v>34</v>
      </c>
      <c r="Q97" s="192"/>
      <c r="R97" s="193"/>
      <c r="S97" s="205"/>
      <c r="T97" s="206"/>
      <c r="U97" s="206"/>
      <c r="V97" s="206"/>
      <c r="W97" s="206"/>
      <c r="X97" s="206"/>
      <c r="Y97" s="206"/>
      <c r="Z97" s="206"/>
      <c r="AA97" s="207"/>
    </row>
    <row r="98" spans="1:27" ht="14.25" x14ac:dyDescent="0.15">
      <c r="A98" s="291"/>
      <c r="B98" s="292"/>
      <c r="C98" s="292"/>
      <c r="D98" s="293"/>
      <c r="E98" s="171" t="s">
        <v>35</v>
      </c>
      <c r="F98" s="172"/>
      <c r="G98" s="173"/>
      <c r="H98" s="189"/>
      <c r="I98" s="190"/>
      <c r="J98" s="190"/>
      <c r="K98" s="190"/>
      <c r="L98" s="190"/>
      <c r="M98" s="190"/>
      <c r="N98" s="190"/>
      <c r="O98" s="190"/>
      <c r="P98" s="190"/>
      <c r="Q98" s="190"/>
      <c r="R98" s="190"/>
      <c r="S98" s="190"/>
      <c r="T98" s="190"/>
      <c r="U98" s="190"/>
      <c r="V98" s="190"/>
      <c r="W98" s="190"/>
      <c r="X98" s="190"/>
      <c r="Y98" s="190"/>
      <c r="Z98" s="190"/>
      <c r="AA98" s="286"/>
    </row>
    <row r="99" spans="1:27" ht="14.25" x14ac:dyDescent="0.15">
      <c r="A99" s="294"/>
      <c r="B99" s="295"/>
      <c r="C99" s="295"/>
      <c r="D99" s="296"/>
      <c r="E99" s="171" t="s">
        <v>121</v>
      </c>
      <c r="F99" s="172"/>
      <c r="G99" s="173"/>
      <c r="H99" s="185"/>
      <c r="I99" s="186"/>
      <c r="J99" s="186"/>
      <c r="K99" s="186"/>
      <c r="L99" s="186"/>
      <c r="M99" s="186"/>
      <c r="N99" s="186"/>
      <c r="O99" s="186"/>
      <c r="P99" s="186"/>
      <c r="Q99" s="186"/>
      <c r="R99" s="186"/>
      <c r="S99" s="186"/>
      <c r="T99" s="186"/>
      <c r="U99" s="186"/>
      <c r="V99" s="186"/>
      <c r="W99" s="186"/>
      <c r="X99" s="186"/>
      <c r="Y99" s="186"/>
      <c r="Z99" s="186"/>
      <c r="AA99" s="297"/>
    </row>
    <row r="100" spans="1:27" ht="14.1" customHeight="1" x14ac:dyDescent="0.15">
      <c r="A100" s="288" t="s">
        <v>207</v>
      </c>
      <c r="B100" s="289"/>
      <c r="C100" s="289"/>
      <c r="D100" s="290"/>
      <c r="E100" s="171" t="s">
        <v>26</v>
      </c>
      <c r="F100" s="172"/>
      <c r="G100" s="173"/>
      <c r="H100" s="203"/>
      <c r="I100" s="204"/>
      <c r="J100" s="204"/>
      <c r="K100" s="204"/>
      <c r="L100" s="204"/>
      <c r="M100" s="204"/>
      <c r="N100" s="204"/>
      <c r="O100" s="204"/>
      <c r="P100" s="204"/>
      <c r="Q100" s="204"/>
      <c r="R100" s="204"/>
      <c r="S100" s="204"/>
      <c r="T100" s="204"/>
      <c r="U100" s="204"/>
      <c r="V100" s="204"/>
      <c r="W100" s="204"/>
      <c r="X100" s="204"/>
      <c r="Y100" s="204"/>
      <c r="Z100" s="204"/>
      <c r="AA100" s="287"/>
    </row>
    <row r="101" spans="1:27" ht="14.25" x14ac:dyDescent="0.15">
      <c r="A101" s="291"/>
      <c r="B101" s="292"/>
      <c r="C101" s="292"/>
      <c r="D101" s="293"/>
      <c r="E101" s="171" t="s">
        <v>151</v>
      </c>
      <c r="F101" s="172"/>
      <c r="G101" s="173"/>
      <c r="H101" s="205"/>
      <c r="I101" s="206"/>
      <c r="J101" s="206"/>
      <c r="K101" s="206"/>
      <c r="L101" s="206"/>
      <c r="M101" s="206"/>
      <c r="N101" s="206"/>
      <c r="O101" s="207"/>
      <c r="P101" s="191" t="s">
        <v>34</v>
      </c>
      <c r="Q101" s="192"/>
      <c r="R101" s="193"/>
      <c r="S101" s="205"/>
      <c r="T101" s="206"/>
      <c r="U101" s="206"/>
      <c r="V101" s="206"/>
      <c r="W101" s="206"/>
      <c r="X101" s="206"/>
      <c r="Y101" s="206"/>
      <c r="Z101" s="206"/>
      <c r="AA101" s="207"/>
    </row>
    <row r="102" spans="1:27" ht="14.25" x14ac:dyDescent="0.15">
      <c r="A102" s="291"/>
      <c r="B102" s="292"/>
      <c r="C102" s="292"/>
      <c r="D102" s="293"/>
      <c r="E102" s="171" t="s">
        <v>35</v>
      </c>
      <c r="F102" s="172"/>
      <c r="G102" s="173"/>
      <c r="H102" s="189"/>
      <c r="I102" s="190"/>
      <c r="J102" s="190"/>
      <c r="K102" s="190"/>
      <c r="L102" s="190"/>
      <c r="M102" s="190"/>
      <c r="N102" s="190"/>
      <c r="O102" s="190"/>
      <c r="P102" s="190"/>
      <c r="Q102" s="190"/>
      <c r="R102" s="190"/>
      <c r="S102" s="190"/>
      <c r="T102" s="190"/>
      <c r="U102" s="190"/>
      <c r="V102" s="190"/>
      <c r="W102" s="190"/>
      <c r="X102" s="190"/>
      <c r="Y102" s="190"/>
      <c r="Z102" s="190"/>
      <c r="AA102" s="286"/>
    </row>
    <row r="103" spans="1:27" ht="14.25" x14ac:dyDescent="0.15">
      <c r="A103" s="294"/>
      <c r="B103" s="295"/>
      <c r="C103" s="295"/>
      <c r="D103" s="296"/>
      <c r="E103" s="171" t="s">
        <v>121</v>
      </c>
      <c r="F103" s="172"/>
      <c r="G103" s="173"/>
      <c r="H103" s="185"/>
      <c r="I103" s="186"/>
      <c r="J103" s="186"/>
      <c r="K103" s="186"/>
      <c r="L103" s="186"/>
      <c r="M103" s="186"/>
      <c r="N103" s="186"/>
      <c r="O103" s="186"/>
      <c r="P103" s="186"/>
      <c r="Q103" s="186"/>
      <c r="R103" s="186"/>
      <c r="S103" s="186"/>
      <c r="T103" s="186"/>
      <c r="U103" s="186"/>
      <c r="V103" s="186"/>
      <c r="W103" s="186"/>
      <c r="X103" s="186"/>
      <c r="Y103" s="186"/>
      <c r="Z103" s="186"/>
      <c r="AA103" s="297"/>
    </row>
    <row r="104" spans="1:27" ht="14.1" customHeight="1" x14ac:dyDescent="0.15">
      <c r="A104" s="288" t="s">
        <v>208</v>
      </c>
      <c r="B104" s="289"/>
      <c r="C104" s="289"/>
      <c r="D104" s="290"/>
      <c r="E104" s="171" t="s">
        <v>26</v>
      </c>
      <c r="F104" s="172"/>
      <c r="G104" s="173"/>
      <c r="H104" s="203"/>
      <c r="I104" s="204"/>
      <c r="J104" s="204"/>
      <c r="K104" s="204"/>
      <c r="L104" s="204"/>
      <c r="M104" s="204"/>
      <c r="N104" s="204"/>
      <c r="O104" s="204"/>
      <c r="P104" s="204"/>
      <c r="Q104" s="204"/>
      <c r="R104" s="204"/>
      <c r="S104" s="204"/>
      <c r="T104" s="204"/>
      <c r="U104" s="204"/>
      <c r="V104" s="204"/>
      <c r="W104" s="204"/>
      <c r="X104" s="204"/>
      <c r="Y104" s="204"/>
      <c r="Z104" s="204"/>
      <c r="AA104" s="287"/>
    </row>
    <row r="105" spans="1:27" ht="14.25" x14ac:dyDescent="0.15">
      <c r="A105" s="291"/>
      <c r="B105" s="292"/>
      <c r="C105" s="292"/>
      <c r="D105" s="293"/>
      <c r="E105" s="171" t="s">
        <v>151</v>
      </c>
      <c r="F105" s="172"/>
      <c r="G105" s="173"/>
      <c r="H105" s="205"/>
      <c r="I105" s="206"/>
      <c r="J105" s="206"/>
      <c r="K105" s="206"/>
      <c r="L105" s="206"/>
      <c r="M105" s="206"/>
      <c r="N105" s="206"/>
      <c r="O105" s="207"/>
      <c r="P105" s="191" t="s">
        <v>34</v>
      </c>
      <c r="Q105" s="192"/>
      <c r="R105" s="193"/>
      <c r="S105" s="205"/>
      <c r="T105" s="206"/>
      <c r="U105" s="206"/>
      <c r="V105" s="206"/>
      <c r="W105" s="206"/>
      <c r="X105" s="206"/>
      <c r="Y105" s="206"/>
      <c r="Z105" s="206"/>
      <c r="AA105" s="207"/>
    </row>
    <row r="106" spans="1:27" ht="14.25" x14ac:dyDescent="0.15">
      <c r="A106" s="291"/>
      <c r="B106" s="292"/>
      <c r="C106" s="292"/>
      <c r="D106" s="293"/>
      <c r="E106" s="171" t="s">
        <v>35</v>
      </c>
      <c r="F106" s="172"/>
      <c r="G106" s="173"/>
      <c r="H106" s="189"/>
      <c r="I106" s="190"/>
      <c r="J106" s="190"/>
      <c r="K106" s="190"/>
      <c r="L106" s="190"/>
      <c r="M106" s="190"/>
      <c r="N106" s="190"/>
      <c r="O106" s="190"/>
      <c r="P106" s="190"/>
      <c r="Q106" s="190"/>
      <c r="R106" s="190"/>
      <c r="S106" s="190"/>
      <c r="T106" s="190"/>
      <c r="U106" s="190"/>
      <c r="V106" s="190"/>
      <c r="W106" s="190"/>
      <c r="X106" s="190"/>
      <c r="Y106" s="190"/>
      <c r="Z106" s="190"/>
      <c r="AA106" s="286"/>
    </row>
    <row r="107" spans="1:27" ht="14.25" x14ac:dyDescent="0.15">
      <c r="A107" s="294"/>
      <c r="B107" s="295"/>
      <c r="C107" s="295"/>
      <c r="D107" s="296"/>
      <c r="E107" s="171" t="s">
        <v>121</v>
      </c>
      <c r="F107" s="172"/>
      <c r="G107" s="173"/>
      <c r="H107" s="185"/>
      <c r="I107" s="186"/>
      <c r="J107" s="186"/>
      <c r="K107" s="186"/>
      <c r="L107" s="186"/>
      <c r="M107" s="186"/>
      <c r="N107" s="186"/>
      <c r="O107" s="186"/>
      <c r="P107" s="186"/>
      <c r="Q107" s="186"/>
      <c r="R107" s="186"/>
      <c r="S107" s="186"/>
      <c r="T107" s="186"/>
      <c r="U107" s="186"/>
      <c r="V107" s="186"/>
      <c r="W107" s="186"/>
      <c r="X107" s="186"/>
      <c r="Y107" s="186"/>
      <c r="Z107" s="186"/>
      <c r="AA107" s="297"/>
    </row>
    <row r="108" spans="1:27" ht="14.1" customHeight="1" x14ac:dyDescent="0.15">
      <c r="A108" s="288" t="s">
        <v>209</v>
      </c>
      <c r="B108" s="289"/>
      <c r="C108" s="289"/>
      <c r="D108" s="290"/>
      <c r="E108" s="171" t="s">
        <v>26</v>
      </c>
      <c r="F108" s="172"/>
      <c r="G108" s="173"/>
      <c r="H108" s="203"/>
      <c r="I108" s="204"/>
      <c r="J108" s="204"/>
      <c r="K108" s="204"/>
      <c r="L108" s="204"/>
      <c r="M108" s="204"/>
      <c r="N108" s="204"/>
      <c r="O108" s="204"/>
      <c r="P108" s="204"/>
      <c r="Q108" s="204"/>
      <c r="R108" s="204"/>
      <c r="S108" s="204"/>
      <c r="T108" s="204"/>
      <c r="U108" s="204"/>
      <c r="V108" s="204"/>
      <c r="W108" s="204"/>
      <c r="X108" s="204"/>
      <c r="Y108" s="204"/>
      <c r="Z108" s="204"/>
      <c r="AA108" s="287"/>
    </row>
    <row r="109" spans="1:27" ht="14.25" x14ac:dyDescent="0.15">
      <c r="A109" s="291"/>
      <c r="B109" s="292"/>
      <c r="C109" s="292"/>
      <c r="D109" s="293"/>
      <c r="E109" s="171" t="s">
        <v>151</v>
      </c>
      <c r="F109" s="172"/>
      <c r="G109" s="173"/>
      <c r="H109" s="205"/>
      <c r="I109" s="206"/>
      <c r="J109" s="206"/>
      <c r="K109" s="206"/>
      <c r="L109" s="206"/>
      <c r="M109" s="206"/>
      <c r="N109" s="206"/>
      <c r="O109" s="207"/>
      <c r="P109" s="191" t="s">
        <v>34</v>
      </c>
      <c r="Q109" s="192"/>
      <c r="R109" s="193"/>
      <c r="S109" s="205"/>
      <c r="T109" s="206"/>
      <c r="U109" s="206"/>
      <c r="V109" s="206"/>
      <c r="W109" s="206"/>
      <c r="X109" s="206"/>
      <c r="Y109" s="206"/>
      <c r="Z109" s="206"/>
      <c r="AA109" s="207"/>
    </row>
    <row r="110" spans="1:27" ht="14.25" x14ac:dyDescent="0.15">
      <c r="A110" s="291"/>
      <c r="B110" s="292"/>
      <c r="C110" s="292"/>
      <c r="D110" s="293"/>
      <c r="E110" s="171" t="s">
        <v>35</v>
      </c>
      <c r="F110" s="172"/>
      <c r="G110" s="173"/>
      <c r="H110" s="189"/>
      <c r="I110" s="190"/>
      <c r="J110" s="190"/>
      <c r="K110" s="190"/>
      <c r="L110" s="190"/>
      <c r="M110" s="190"/>
      <c r="N110" s="190"/>
      <c r="O110" s="190"/>
      <c r="P110" s="190"/>
      <c r="Q110" s="190"/>
      <c r="R110" s="190"/>
      <c r="S110" s="190"/>
      <c r="T110" s="190"/>
      <c r="U110" s="190"/>
      <c r="V110" s="190"/>
      <c r="W110" s="190"/>
      <c r="X110" s="190"/>
      <c r="Y110" s="190"/>
      <c r="Z110" s="190"/>
      <c r="AA110" s="286"/>
    </row>
    <row r="111" spans="1:27" ht="14.25" x14ac:dyDescent="0.15">
      <c r="A111" s="294"/>
      <c r="B111" s="295"/>
      <c r="C111" s="295"/>
      <c r="D111" s="296"/>
      <c r="E111" s="171" t="s">
        <v>121</v>
      </c>
      <c r="F111" s="172"/>
      <c r="G111" s="173"/>
      <c r="H111" s="185"/>
      <c r="I111" s="186"/>
      <c r="J111" s="186"/>
      <c r="K111" s="186"/>
      <c r="L111" s="186"/>
      <c r="M111" s="186"/>
      <c r="N111" s="186"/>
      <c r="O111" s="186"/>
      <c r="P111" s="186"/>
      <c r="Q111" s="186"/>
      <c r="R111" s="186"/>
      <c r="S111" s="186"/>
      <c r="T111" s="186"/>
      <c r="U111" s="186"/>
      <c r="V111" s="186"/>
      <c r="W111" s="186"/>
      <c r="X111" s="186"/>
      <c r="Y111" s="186"/>
      <c r="Z111" s="186"/>
      <c r="AA111" s="297"/>
    </row>
    <row r="112" spans="1:27" ht="14.1" customHeight="1" x14ac:dyDescent="0.15">
      <c r="A112" s="288" t="s">
        <v>210</v>
      </c>
      <c r="B112" s="289"/>
      <c r="C112" s="289"/>
      <c r="D112" s="290"/>
      <c r="E112" s="171" t="s">
        <v>26</v>
      </c>
      <c r="F112" s="172"/>
      <c r="G112" s="173"/>
      <c r="H112" s="203"/>
      <c r="I112" s="204"/>
      <c r="J112" s="204"/>
      <c r="K112" s="204"/>
      <c r="L112" s="204"/>
      <c r="M112" s="204"/>
      <c r="N112" s="204"/>
      <c r="O112" s="204"/>
      <c r="P112" s="204"/>
      <c r="Q112" s="204"/>
      <c r="R112" s="204"/>
      <c r="S112" s="204"/>
      <c r="T112" s="204"/>
      <c r="U112" s="204"/>
      <c r="V112" s="204"/>
      <c r="W112" s="204"/>
      <c r="X112" s="204"/>
      <c r="Y112" s="204"/>
      <c r="Z112" s="204"/>
      <c r="AA112" s="287"/>
    </row>
    <row r="113" spans="1:27" ht="14.25" x14ac:dyDescent="0.15">
      <c r="A113" s="291"/>
      <c r="B113" s="292"/>
      <c r="C113" s="292"/>
      <c r="D113" s="293"/>
      <c r="E113" s="171" t="s">
        <v>151</v>
      </c>
      <c r="F113" s="172"/>
      <c r="G113" s="173"/>
      <c r="H113" s="205"/>
      <c r="I113" s="206"/>
      <c r="J113" s="206"/>
      <c r="K113" s="206"/>
      <c r="L113" s="206"/>
      <c r="M113" s="206"/>
      <c r="N113" s="206"/>
      <c r="O113" s="207"/>
      <c r="P113" s="191" t="s">
        <v>34</v>
      </c>
      <c r="Q113" s="192"/>
      <c r="R113" s="193"/>
      <c r="S113" s="205"/>
      <c r="T113" s="206"/>
      <c r="U113" s="206"/>
      <c r="V113" s="206"/>
      <c r="W113" s="206"/>
      <c r="X113" s="206"/>
      <c r="Y113" s="206"/>
      <c r="Z113" s="206"/>
      <c r="AA113" s="207"/>
    </row>
    <row r="114" spans="1:27" ht="14.25" x14ac:dyDescent="0.15">
      <c r="A114" s="291"/>
      <c r="B114" s="292"/>
      <c r="C114" s="292"/>
      <c r="D114" s="293"/>
      <c r="E114" s="171" t="s">
        <v>35</v>
      </c>
      <c r="F114" s="172"/>
      <c r="G114" s="173"/>
      <c r="H114" s="189"/>
      <c r="I114" s="190"/>
      <c r="J114" s="190"/>
      <c r="K114" s="190"/>
      <c r="L114" s="190"/>
      <c r="M114" s="190"/>
      <c r="N114" s="190"/>
      <c r="O114" s="190"/>
      <c r="P114" s="190"/>
      <c r="Q114" s="190"/>
      <c r="R114" s="190"/>
      <c r="S114" s="190"/>
      <c r="T114" s="190"/>
      <c r="U114" s="190"/>
      <c r="V114" s="190"/>
      <c r="W114" s="190"/>
      <c r="X114" s="190"/>
      <c r="Y114" s="190"/>
      <c r="Z114" s="190"/>
      <c r="AA114" s="286"/>
    </row>
    <row r="115" spans="1:27" ht="14.25" x14ac:dyDescent="0.15">
      <c r="A115" s="294"/>
      <c r="B115" s="295"/>
      <c r="C115" s="295"/>
      <c r="D115" s="296"/>
      <c r="E115" s="171" t="s">
        <v>121</v>
      </c>
      <c r="F115" s="172"/>
      <c r="G115" s="173"/>
      <c r="H115" s="185"/>
      <c r="I115" s="186"/>
      <c r="J115" s="186"/>
      <c r="K115" s="186"/>
      <c r="L115" s="186"/>
      <c r="M115" s="186"/>
      <c r="N115" s="186"/>
      <c r="O115" s="186"/>
      <c r="P115" s="186"/>
      <c r="Q115" s="186"/>
      <c r="R115" s="186"/>
      <c r="S115" s="186"/>
      <c r="T115" s="186"/>
      <c r="U115" s="186"/>
      <c r="V115" s="186"/>
      <c r="W115" s="186"/>
      <c r="X115" s="186"/>
      <c r="Y115" s="186"/>
      <c r="Z115" s="186"/>
      <c r="AA115" s="297"/>
    </row>
    <row r="116" spans="1:27" ht="14.1" customHeight="1" x14ac:dyDescent="0.15">
      <c r="A116" s="288" t="s">
        <v>211</v>
      </c>
      <c r="B116" s="289"/>
      <c r="C116" s="289"/>
      <c r="D116" s="290"/>
      <c r="E116" s="171" t="s">
        <v>26</v>
      </c>
      <c r="F116" s="172"/>
      <c r="G116" s="173"/>
      <c r="H116" s="203"/>
      <c r="I116" s="204"/>
      <c r="J116" s="204"/>
      <c r="K116" s="204"/>
      <c r="L116" s="204"/>
      <c r="M116" s="204"/>
      <c r="N116" s="204"/>
      <c r="O116" s="204"/>
      <c r="P116" s="204"/>
      <c r="Q116" s="204"/>
      <c r="R116" s="204"/>
      <c r="S116" s="204"/>
      <c r="T116" s="204"/>
      <c r="U116" s="204"/>
      <c r="V116" s="204"/>
      <c r="W116" s="204"/>
      <c r="X116" s="204"/>
      <c r="Y116" s="204"/>
      <c r="Z116" s="204"/>
      <c r="AA116" s="287"/>
    </row>
    <row r="117" spans="1:27" ht="14.25" x14ac:dyDescent="0.15">
      <c r="A117" s="291"/>
      <c r="B117" s="292"/>
      <c r="C117" s="292"/>
      <c r="D117" s="293"/>
      <c r="E117" s="171" t="s">
        <v>151</v>
      </c>
      <c r="F117" s="172"/>
      <c r="G117" s="173"/>
      <c r="H117" s="205"/>
      <c r="I117" s="206"/>
      <c r="J117" s="206"/>
      <c r="K117" s="206"/>
      <c r="L117" s="206"/>
      <c r="M117" s="206"/>
      <c r="N117" s="206"/>
      <c r="O117" s="207"/>
      <c r="P117" s="191" t="s">
        <v>34</v>
      </c>
      <c r="Q117" s="192"/>
      <c r="R117" s="193"/>
      <c r="S117" s="205"/>
      <c r="T117" s="206"/>
      <c r="U117" s="206"/>
      <c r="V117" s="206"/>
      <c r="W117" s="206"/>
      <c r="X117" s="206"/>
      <c r="Y117" s="206"/>
      <c r="Z117" s="206"/>
      <c r="AA117" s="207"/>
    </row>
    <row r="118" spans="1:27" ht="14.25" x14ac:dyDescent="0.15">
      <c r="A118" s="291"/>
      <c r="B118" s="292"/>
      <c r="C118" s="292"/>
      <c r="D118" s="293"/>
      <c r="E118" s="171" t="s">
        <v>35</v>
      </c>
      <c r="F118" s="172"/>
      <c r="G118" s="173"/>
      <c r="H118" s="189"/>
      <c r="I118" s="190"/>
      <c r="J118" s="190"/>
      <c r="K118" s="190"/>
      <c r="L118" s="190"/>
      <c r="M118" s="190"/>
      <c r="N118" s="190"/>
      <c r="O118" s="190"/>
      <c r="P118" s="190"/>
      <c r="Q118" s="190"/>
      <c r="R118" s="190"/>
      <c r="S118" s="190"/>
      <c r="T118" s="190"/>
      <c r="U118" s="190"/>
      <c r="V118" s="190"/>
      <c r="W118" s="190"/>
      <c r="X118" s="190"/>
      <c r="Y118" s="190"/>
      <c r="Z118" s="190"/>
      <c r="AA118" s="286"/>
    </row>
    <row r="119" spans="1:27" ht="14.25" x14ac:dyDescent="0.15">
      <c r="A119" s="294"/>
      <c r="B119" s="295"/>
      <c r="C119" s="295"/>
      <c r="D119" s="296"/>
      <c r="E119" s="171" t="s">
        <v>121</v>
      </c>
      <c r="F119" s="172"/>
      <c r="G119" s="173"/>
      <c r="H119" s="185"/>
      <c r="I119" s="186"/>
      <c r="J119" s="186"/>
      <c r="K119" s="186"/>
      <c r="L119" s="186"/>
      <c r="M119" s="186"/>
      <c r="N119" s="186"/>
      <c r="O119" s="186"/>
      <c r="P119" s="186"/>
      <c r="Q119" s="186"/>
      <c r="R119" s="186"/>
      <c r="S119" s="186"/>
      <c r="T119" s="186"/>
      <c r="U119" s="186"/>
      <c r="V119" s="186"/>
      <c r="W119" s="186"/>
      <c r="X119" s="186"/>
      <c r="Y119" s="186"/>
      <c r="Z119" s="186"/>
      <c r="AA119" s="297"/>
    </row>
    <row r="120" spans="1:27" ht="14.1" customHeight="1" x14ac:dyDescent="0.15">
      <c r="A120" s="288" t="s">
        <v>212</v>
      </c>
      <c r="B120" s="289"/>
      <c r="C120" s="289"/>
      <c r="D120" s="290"/>
      <c r="E120" s="171" t="s">
        <v>26</v>
      </c>
      <c r="F120" s="172"/>
      <c r="G120" s="173"/>
      <c r="H120" s="203"/>
      <c r="I120" s="204"/>
      <c r="J120" s="204"/>
      <c r="K120" s="204"/>
      <c r="L120" s="204"/>
      <c r="M120" s="204"/>
      <c r="N120" s="204"/>
      <c r="O120" s="204"/>
      <c r="P120" s="204"/>
      <c r="Q120" s="204"/>
      <c r="R120" s="204"/>
      <c r="S120" s="204"/>
      <c r="T120" s="204"/>
      <c r="U120" s="204"/>
      <c r="V120" s="204"/>
      <c r="W120" s="204"/>
      <c r="X120" s="204"/>
      <c r="Y120" s="204"/>
      <c r="Z120" s="204"/>
      <c r="AA120" s="287"/>
    </row>
    <row r="121" spans="1:27" ht="14.25" x14ac:dyDescent="0.15">
      <c r="A121" s="291"/>
      <c r="B121" s="292"/>
      <c r="C121" s="292"/>
      <c r="D121" s="293"/>
      <c r="E121" s="171" t="s">
        <v>151</v>
      </c>
      <c r="F121" s="172"/>
      <c r="G121" s="173"/>
      <c r="H121" s="205"/>
      <c r="I121" s="206"/>
      <c r="J121" s="206"/>
      <c r="K121" s="206"/>
      <c r="L121" s="206"/>
      <c r="M121" s="206"/>
      <c r="N121" s="206"/>
      <c r="O121" s="207"/>
      <c r="P121" s="191" t="s">
        <v>34</v>
      </c>
      <c r="Q121" s="192"/>
      <c r="R121" s="193"/>
      <c r="S121" s="205"/>
      <c r="T121" s="206"/>
      <c r="U121" s="206"/>
      <c r="V121" s="206"/>
      <c r="W121" s="206"/>
      <c r="X121" s="206"/>
      <c r="Y121" s="206"/>
      <c r="Z121" s="206"/>
      <c r="AA121" s="207"/>
    </row>
    <row r="122" spans="1:27" ht="14.25" x14ac:dyDescent="0.15">
      <c r="A122" s="291"/>
      <c r="B122" s="292"/>
      <c r="C122" s="292"/>
      <c r="D122" s="293"/>
      <c r="E122" s="171" t="s">
        <v>35</v>
      </c>
      <c r="F122" s="172"/>
      <c r="G122" s="173"/>
      <c r="H122" s="189"/>
      <c r="I122" s="190"/>
      <c r="J122" s="190"/>
      <c r="K122" s="190"/>
      <c r="L122" s="190"/>
      <c r="M122" s="190"/>
      <c r="N122" s="190"/>
      <c r="O122" s="190"/>
      <c r="P122" s="190"/>
      <c r="Q122" s="190"/>
      <c r="R122" s="190"/>
      <c r="S122" s="190"/>
      <c r="T122" s="190"/>
      <c r="U122" s="190"/>
      <c r="V122" s="190"/>
      <c r="W122" s="190"/>
      <c r="X122" s="190"/>
      <c r="Y122" s="190"/>
      <c r="Z122" s="190"/>
      <c r="AA122" s="286"/>
    </row>
    <row r="123" spans="1:27" ht="14.25" x14ac:dyDescent="0.15">
      <c r="A123" s="294"/>
      <c r="B123" s="295"/>
      <c r="C123" s="295"/>
      <c r="D123" s="296"/>
      <c r="E123" s="171" t="s">
        <v>121</v>
      </c>
      <c r="F123" s="172"/>
      <c r="G123" s="173"/>
      <c r="H123" s="185"/>
      <c r="I123" s="186"/>
      <c r="J123" s="186"/>
      <c r="K123" s="186"/>
      <c r="L123" s="186"/>
      <c r="M123" s="186"/>
      <c r="N123" s="186"/>
      <c r="O123" s="186"/>
      <c r="P123" s="186"/>
      <c r="Q123" s="186"/>
      <c r="R123" s="186"/>
      <c r="S123" s="186"/>
      <c r="T123" s="186"/>
      <c r="U123" s="186"/>
      <c r="V123" s="186"/>
      <c r="W123" s="186"/>
      <c r="X123" s="186"/>
      <c r="Y123" s="186"/>
      <c r="Z123" s="186"/>
      <c r="AA123" s="297"/>
    </row>
    <row r="124" spans="1:27" ht="14.1" customHeight="1" x14ac:dyDescent="0.15">
      <c r="A124" s="288" t="s">
        <v>213</v>
      </c>
      <c r="B124" s="289"/>
      <c r="C124" s="289"/>
      <c r="D124" s="290"/>
      <c r="E124" s="171" t="s">
        <v>26</v>
      </c>
      <c r="F124" s="172"/>
      <c r="G124" s="173"/>
      <c r="H124" s="203"/>
      <c r="I124" s="204"/>
      <c r="J124" s="204"/>
      <c r="K124" s="204"/>
      <c r="L124" s="204"/>
      <c r="M124" s="204"/>
      <c r="N124" s="204"/>
      <c r="O124" s="204"/>
      <c r="P124" s="204"/>
      <c r="Q124" s="204"/>
      <c r="R124" s="204"/>
      <c r="S124" s="204"/>
      <c r="T124" s="204"/>
      <c r="U124" s="204"/>
      <c r="V124" s="204"/>
      <c r="W124" s="204"/>
      <c r="X124" s="204"/>
      <c r="Y124" s="204"/>
      <c r="Z124" s="204"/>
      <c r="AA124" s="287"/>
    </row>
    <row r="125" spans="1:27" ht="14.25" x14ac:dyDescent="0.15">
      <c r="A125" s="291"/>
      <c r="B125" s="292"/>
      <c r="C125" s="292"/>
      <c r="D125" s="293"/>
      <c r="E125" s="171" t="s">
        <v>151</v>
      </c>
      <c r="F125" s="172"/>
      <c r="G125" s="173"/>
      <c r="H125" s="205"/>
      <c r="I125" s="206"/>
      <c r="J125" s="206"/>
      <c r="K125" s="206"/>
      <c r="L125" s="206"/>
      <c r="M125" s="206"/>
      <c r="N125" s="206"/>
      <c r="O125" s="207"/>
      <c r="P125" s="191" t="s">
        <v>34</v>
      </c>
      <c r="Q125" s="192"/>
      <c r="R125" s="193"/>
      <c r="S125" s="205"/>
      <c r="T125" s="206"/>
      <c r="U125" s="206"/>
      <c r="V125" s="206"/>
      <c r="W125" s="206"/>
      <c r="X125" s="206"/>
      <c r="Y125" s="206"/>
      <c r="Z125" s="206"/>
      <c r="AA125" s="207"/>
    </row>
    <row r="126" spans="1:27" ht="14.25" x14ac:dyDescent="0.15">
      <c r="A126" s="291"/>
      <c r="B126" s="292"/>
      <c r="C126" s="292"/>
      <c r="D126" s="293"/>
      <c r="E126" s="171" t="s">
        <v>35</v>
      </c>
      <c r="F126" s="172"/>
      <c r="G126" s="173"/>
      <c r="H126" s="189"/>
      <c r="I126" s="190"/>
      <c r="J126" s="190"/>
      <c r="K126" s="190"/>
      <c r="L126" s="190"/>
      <c r="M126" s="190"/>
      <c r="N126" s="190"/>
      <c r="O126" s="190"/>
      <c r="P126" s="190"/>
      <c r="Q126" s="190"/>
      <c r="R126" s="190"/>
      <c r="S126" s="190"/>
      <c r="T126" s="190"/>
      <c r="U126" s="190"/>
      <c r="V126" s="190"/>
      <c r="W126" s="190"/>
      <c r="X126" s="190"/>
      <c r="Y126" s="190"/>
      <c r="Z126" s="190"/>
      <c r="AA126" s="286"/>
    </row>
    <row r="127" spans="1:27" ht="14.25" x14ac:dyDescent="0.15">
      <c r="A127" s="294"/>
      <c r="B127" s="295"/>
      <c r="C127" s="295"/>
      <c r="D127" s="296"/>
      <c r="E127" s="171" t="s">
        <v>121</v>
      </c>
      <c r="F127" s="172"/>
      <c r="G127" s="173"/>
      <c r="H127" s="185"/>
      <c r="I127" s="186"/>
      <c r="J127" s="186"/>
      <c r="K127" s="186"/>
      <c r="L127" s="186"/>
      <c r="M127" s="186"/>
      <c r="N127" s="186"/>
      <c r="O127" s="186"/>
      <c r="P127" s="186"/>
      <c r="Q127" s="186"/>
      <c r="R127" s="186"/>
      <c r="S127" s="186"/>
      <c r="T127" s="186"/>
      <c r="U127" s="186"/>
      <c r="V127" s="186"/>
      <c r="W127" s="186"/>
      <c r="X127" s="186"/>
      <c r="Y127" s="186"/>
      <c r="Z127" s="186"/>
      <c r="AA127" s="297"/>
    </row>
    <row r="128" spans="1:27" ht="14.1" customHeight="1" x14ac:dyDescent="0.15">
      <c r="A128" s="288" t="s">
        <v>214</v>
      </c>
      <c r="B128" s="289"/>
      <c r="C128" s="289"/>
      <c r="D128" s="290"/>
      <c r="E128" s="171" t="s">
        <v>26</v>
      </c>
      <c r="F128" s="172"/>
      <c r="G128" s="173"/>
      <c r="H128" s="203"/>
      <c r="I128" s="204"/>
      <c r="J128" s="204"/>
      <c r="K128" s="204"/>
      <c r="L128" s="204"/>
      <c r="M128" s="204"/>
      <c r="N128" s="204"/>
      <c r="O128" s="204"/>
      <c r="P128" s="204"/>
      <c r="Q128" s="204"/>
      <c r="R128" s="204"/>
      <c r="S128" s="204"/>
      <c r="T128" s="204"/>
      <c r="U128" s="204"/>
      <c r="V128" s="204"/>
      <c r="W128" s="204"/>
      <c r="X128" s="204"/>
      <c r="Y128" s="204"/>
      <c r="Z128" s="204"/>
      <c r="AA128" s="287"/>
    </row>
    <row r="129" spans="1:27" ht="14.25" x14ac:dyDescent="0.15">
      <c r="A129" s="291"/>
      <c r="B129" s="292"/>
      <c r="C129" s="292"/>
      <c r="D129" s="293"/>
      <c r="E129" s="171" t="s">
        <v>151</v>
      </c>
      <c r="F129" s="172"/>
      <c r="G129" s="173"/>
      <c r="H129" s="205"/>
      <c r="I129" s="206"/>
      <c r="J129" s="206"/>
      <c r="K129" s="206"/>
      <c r="L129" s="206"/>
      <c r="M129" s="206"/>
      <c r="N129" s="206"/>
      <c r="O129" s="207"/>
      <c r="P129" s="191" t="s">
        <v>34</v>
      </c>
      <c r="Q129" s="192"/>
      <c r="R129" s="193"/>
      <c r="S129" s="205"/>
      <c r="T129" s="206"/>
      <c r="U129" s="206"/>
      <c r="V129" s="206"/>
      <c r="W129" s="206"/>
      <c r="X129" s="206"/>
      <c r="Y129" s="206"/>
      <c r="Z129" s="206"/>
      <c r="AA129" s="207"/>
    </row>
    <row r="130" spans="1:27" ht="14.25" x14ac:dyDescent="0.15">
      <c r="A130" s="291"/>
      <c r="B130" s="292"/>
      <c r="C130" s="292"/>
      <c r="D130" s="293"/>
      <c r="E130" s="171" t="s">
        <v>35</v>
      </c>
      <c r="F130" s="172"/>
      <c r="G130" s="173"/>
      <c r="H130" s="189"/>
      <c r="I130" s="190"/>
      <c r="J130" s="190"/>
      <c r="K130" s="190"/>
      <c r="L130" s="190"/>
      <c r="M130" s="190"/>
      <c r="N130" s="190"/>
      <c r="O130" s="190"/>
      <c r="P130" s="190"/>
      <c r="Q130" s="190"/>
      <c r="R130" s="190"/>
      <c r="S130" s="190"/>
      <c r="T130" s="190"/>
      <c r="U130" s="190"/>
      <c r="V130" s="190"/>
      <c r="W130" s="190"/>
      <c r="X130" s="190"/>
      <c r="Y130" s="190"/>
      <c r="Z130" s="190"/>
      <c r="AA130" s="286"/>
    </row>
    <row r="131" spans="1:27" ht="14.25" x14ac:dyDescent="0.15">
      <c r="A131" s="294"/>
      <c r="B131" s="295"/>
      <c r="C131" s="295"/>
      <c r="D131" s="296"/>
      <c r="E131" s="171" t="s">
        <v>121</v>
      </c>
      <c r="F131" s="172"/>
      <c r="G131" s="173"/>
      <c r="H131" s="185"/>
      <c r="I131" s="186"/>
      <c r="J131" s="186"/>
      <c r="K131" s="186"/>
      <c r="L131" s="186"/>
      <c r="M131" s="186"/>
      <c r="N131" s="186"/>
      <c r="O131" s="186"/>
      <c r="P131" s="186"/>
      <c r="Q131" s="186"/>
      <c r="R131" s="186"/>
      <c r="S131" s="186"/>
      <c r="T131" s="186"/>
      <c r="U131" s="186"/>
      <c r="V131" s="186"/>
      <c r="W131" s="186"/>
      <c r="X131" s="186"/>
      <c r="Y131" s="186"/>
      <c r="Z131" s="186"/>
      <c r="AA131" s="297"/>
    </row>
    <row r="132" spans="1:27" ht="14.1" customHeight="1" x14ac:dyDescent="0.15">
      <c r="A132" s="288" t="s">
        <v>215</v>
      </c>
      <c r="B132" s="289"/>
      <c r="C132" s="289"/>
      <c r="D132" s="290"/>
      <c r="E132" s="171" t="s">
        <v>26</v>
      </c>
      <c r="F132" s="172"/>
      <c r="G132" s="173"/>
      <c r="H132" s="203"/>
      <c r="I132" s="204"/>
      <c r="J132" s="204"/>
      <c r="K132" s="204"/>
      <c r="L132" s="204"/>
      <c r="M132" s="204"/>
      <c r="N132" s="204"/>
      <c r="O132" s="204"/>
      <c r="P132" s="204"/>
      <c r="Q132" s="204"/>
      <c r="R132" s="204"/>
      <c r="S132" s="204"/>
      <c r="T132" s="204"/>
      <c r="U132" s="204"/>
      <c r="V132" s="204"/>
      <c r="W132" s="204"/>
      <c r="X132" s="204"/>
      <c r="Y132" s="204"/>
      <c r="Z132" s="204"/>
      <c r="AA132" s="287"/>
    </row>
    <row r="133" spans="1:27" ht="14.25" x14ac:dyDescent="0.15">
      <c r="A133" s="291"/>
      <c r="B133" s="292"/>
      <c r="C133" s="292"/>
      <c r="D133" s="293"/>
      <c r="E133" s="171" t="s">
        <v>151</v>
      </c>
      <c r="F133" s="172"/>
      <c r="G133" s="173"/>
      <c r="H133" s="205"/>
      <c r="I133" s="206"/>
      <c r="J133" s="206"/>
      <c r="K133" s="206"/>
      <c r="L133" s="206"/>
      <c r="M133" s="206"/>
      <c r="N133" s="206"/>
      <c r="O133" s="207"/>
      <c r="P133" s="191" t="s">
        <v>34</v>
      </c>
      <c r="Q133" s="192"/>
      <c r="R133" s="193"/>
      <c r="S133" s="205"/>
      <c r="T133" s="206"/>
      <c r="U133" s="206"/>
      <c r="V133" s="206"/>
      <c r="W133" s="206"/>
      <c r="X133" s="206"/>
      <c r="Y133" s="206"/>
      <c r="Z133" s="206"/>
      <c r="AA133" s="207"/>
    </row>
    <row r="134" spans="1:27" ht="14.25" x14ac:dyDescent="0.15">
      <c r="A134" s="291"/>
      <c r="B134" s="292"/>
      <c r="C134" s="292"/>
      <c r="D134" s="293"/>
      <c r="E134" s="171" t="s">
        <v>35</v>
      </c>
      <c r="F134" s="172"/>
      <c r="G134" s="173"/>
      <c r="H134" s="189"/>
      <c r="I134" s="190"/>
      <c r="J134" s="190"/>
      <c r="K134" s="190"/>
      <c r="L134" s="190"/>
      <c r="M134" s="190"/>
      <c r="N134" s="190"/>
      <c r="O134" s="190"/>
      <c r="P134" s="190"/>
      <c r="Q134" s="190"/>
      <c r="R134" s="190"/>
      <c r="S134" s="190"/>
      <c r="T134" s="190"/>
      <c r="U134" s="190"/>
      <c r="V134" s="190"/>
      <c r="W134" s="190"/>
      <c r="X134" s="190"/>
      <c r="Y134" s="190"/>
      <c r="Z134" s="190"/>
      <c r="AA134" s="286"/>
    </row>
    <row r="135" spans="1:27" ht="14.25" x14ac:dyDescent="0.15">
      <c r="A135" s="294"/>
      <c r="B135" s="295"/>
      <c r="C135" s="295"/>
      <c r="D135" s="296"/>
      <c r="E135" s="171" t="s">
        <v>121</v>
      </c>
      <c r="F135" s="172"/>
      <c r="G135" s="173"/>
      <c r="H135" s="185"/>
      <c r="I135" s="186"/>
      <c r="J135" s="186"/>
      <c r="K135" s="186"/>
      <c r="L135" s="186"/>
      <c r="M135" s="186"/>
      <c r="N135" s="186"/>
      <c r="O135" s="186"/>
      <c r="P135" s="186"/>
      <c r="Q135" s="186"/>
      <c r="R135" s="186"/>
      <c r="S135" s="186"/>
      <c r="T135" s="186"/>
      <c r="U135" s="186"/>
      <c r="V135" s="186"/>
      <c r="W135" s="186"/>
      <c r="X135" s="186"/>
      <c r="Y135" s="186"/>
      <c r="Z135" s="186"/>
      <c r="AA135" s="297"/>
    </row>
    <row r="136" spans="1:27" ht="14.1" customHeight="1" x14ac:dyDescent="0.15">
      <c r="A136" s="288" t="s">
        <v>216</v>
      </c>
      <c r="B136" s="289"/>
      <c r="C136" s="289"/>
      <c r="D136" s="290"/>
      <c r="E136" s="171" t="s">
        <v>26</v>
      </c>
      <c r="F136" s="172"/>
      <c r="G136" s="173"/>
      <c r="H136" s="203"/>
      <c r="I136" s="204"/>
      <c r="J136" s="204"/>
      <c r="K136" s="204"/>
      <c r="L136" s="204"/>
      <c r="M136" s="204"/>
      <c r="N136" s="204"/>
      <c r="O136" s="204"/>
      <c r="P136" s="204"/>
      <c r="Q136" s="204"/>
      <c r="R136" s="204"/>
      <c r="S136" s="204"/>
      <c r="T136" s="204"/>
      <c r="U136" s="204"/>
      <c r="V136" s="204"/>
      <c r="W136" s="204"/>
      <c r="X136" s="204"/>
      <c r="Y136" s="204"/>
      <c r="Z136" s="204"/>
      <c r="AA136" s="287"/>
    </row>
    <row r="137" spans="1:27" ht="14.25" x14ac:dyDescent="0.15">
      <c r="A137" s="291"/>
      <c r="B137" s="292"/>
      <c r="C137" s="292"/>
      <c r="D137" s="293"/>
      <c r="E137" s="171" t="s">
        <v>151</v>
      </c>
      <c r="F137" s="172"/>
      <c r="G137" s="173"/>
      <c r="H137" s="205"/>
      <c r="I137" s="206"/>
      <c r="J137" s="206"/>
      <c r="K137" s="206"/>
      <c r="L137" s="206"/>
      <c r="M137" s="206"/>
      <c r="N137" s="206"/>
      <c r="O137" s="207"/>
      <c r="P137" s="191" t="s">
        <v>34</v>
      </c>
      <c r="Q137" s="192"/>
      <c r="R137" s="193"/>
      <c r="S137" s="205"/>
      <c r="T137" s="206"/>
      <c r="U137" s="206"/>
      <c r="V137" s="206"/>
      <c r="W137" s="206"/>
      <c r="X137" s="206"/>
      <c r="Y137" s="206"/>
      <c r="Z137" s="206"/>
      <c r="AA137" s="207"/>
    </row>
    <row r="138" spans="1:27" ht="14.25" x14ac:dyDescent="0.15">
      <c r="A138" s="291"/>
      <c r="B138" s="292"/>
      <c r="C138" s="292"/>
      <c r="D138" s="293"/>
      <c r="E138" s="171" t="s">
        <v>35</v>
      </c>
      <c r="F138" s="172"/>
      <c r="G138" s="173"/>
      <c r="H138" s="189"/>
      <c r="I138" s="190"/>
      <c r="J138" s="190"/>
      <c r="K138" s="190"/>
      <c r="L138" s="190"/>
      <c r="M138" s="190"/>
      <c r="N138" s="190"/>
      <c r="O138" s="190"/>
      <c r="P138" s="190"/>
      <c r="Q138" s="190"/>
      <c r="R138" s="190"/>
      <c r="S138" s="190"/>
      <c r="T138" s="190"/>
      <c r="U138" s="190"/>
      <c r="V138" s="190"/>
      <c r="W138" s="190"/>
      <c r="X138" s="190"/>
      <c r="Y138" s="190"/>
      <c r="Z138" s="190"/>
      <c r="AA138" s="286"/>
    </row>
    <row r="139" spans="1:27" ht="14.25" x14ac:dyDescent="0.15">
      <c r="A139" s="294"/>
      <c r="B139" s="295"/>
      <c r="C139" s="295"/>
      <c r="D139" s="296"/>
      <c r="E139" s="171" t="s">
        <v>121</v>
      </c>
      <c r="F139" s="172"/>
      <c r="G139" s="173"/>
      <c r="H139" s="185"/>
      <c r="I139" s="186"/>
      <c r="J139" s="186"/>
      <c r="K139" s="186"/>
      <c r="L139" s="186"/>
      <c r="M139" s="186"/>
      <c r="N139" s="186"/>
      <c r="O139" s="186"/>
      <c r="P139" s="186"/>
      <c r="Q139" s="186"/>
      <c r="R139" s="186"/>
      <c r="S139" s="186"/>
      <c r="T139" s="186"/>
      <c r="U139" s="186"/>
      <c r="V139" s="186"/>
      <c r="W139" s="186"/>
      <c r="X139" s="186"/>
      <c r="Y139" s="186"/>
      <c r="Z139" s="186"/>
      <c r="AA139" s="297"/>
    </row>
    <row r="140" spans="1:27" ht="14.1" customHeight="1" x14ac:dyDescent="0.15">
      <c r="A140" s="288" t="s">
        <v>217</v>
      </c>
      <c r="B140" s="289"/>
      <c r="C140" s="289"/>
      <c r="D140" s="290"/>
      <c r="E140" s="171" t="s">
        <v>26</v>
      </c>
      <c r="F140" s="172"/>
      <c r="G140" s="173"/>
      <c r="H140" s="203"/>
      <c r="I140" s="204"/>
      <c r="J140" s="204"/>
      <c r="K140" s="204"/>
      <c r="L140" s="204"/>
      <c r="M140" s="204"/>
      <c r="N140" s="204"/>
      <c r="O140" s="204"/>
      <c r="P140" s="204"/>
      <c r="Q140" s="204"/>
      <c r="R140" s="204"/>
      <c r="S140" s="204"/>
      <c r="T140" s="204"/>
      <c r="U140" s="204"/>
      <c r="V140" s="204"/>
      <c r="W140" s="204"/>
      <c r="X140" s="204"/>
      <c r="Y140" s="204"/>
      <c r="Z140" s="204"/>
      <c r="AA140" s="287"/>
    </row>
    <row r="141" spans="1:27" ht="14.25" x14ac:dyDescent="0.15">
      <c r="A141" s="291"/>
      <c r="B141" s="292"/>
      <c r="C141" s="292"/>
      <c r="D141" s="293"/>
      <c r="E141" s="171" t="s">
        <v>151</v>
      </c>
      <c r="F141" s="172"/>
      <c r="G141" s="173"/>
      <c r="H141" s="205"/>
      <c r="I141" s="206"/>
      <c r="J141" s="206"/>
      <c r="K141" s="206"/>
      <c r="L141" s="206"/>
      <c r="M141" s="206"/>
      <c r="N141" s="206"/>
      <c r="O141" s="207"/>
      <c r="P141" s="191" t="s">
        <v>34</v>
      </c>
      <c r="Q141" s="192"/>
      <c r="R141" s="193"/>
      <c r="S141" s="205"/>
      <c r="T141" s="206"/>
      <c r="U141" s="206"/>
      <c r="V141" s="206"/>
      <c r="W141" s="206"/>
      <c r="X141" s="206"/>
      <c r="Y141" s="206"/>
      <c r="Z141" s="206"/>
      <c r="AA141" s="207"/>
    </row>
    <row r="142" spans="1:27" ht="14.25" x14ac:dyDescent="0.15">
      <c r="A142" s="291"/>
      <c r="B142" s="292"/>
      <c r="C142" s="292"/>
      <c r="D142" s="293"/>
      <c r="E142" s="171" t="s">
        <v>35</v>
      </c>
      <c r="F142" s="172"/>
      <c r="G142" s="173"/>
      <c r="H142" s="189"/>
      <c r="I142" s="190"/>
      <c r="J142" s="190"/>
      <c r="K142" s="190"/>
      <c r="L142" s="190"/>
      <c r="M142" s="190"/>
      <c r="N142" s="190"/>
      <c r="O142" s="190"/>
      <c r="P142" s="190"/>
      <c r="Q142" s="190"/>
      <c r="R142" s="190"/>
      <c r="S142" s="190"/>
      <c r="T142" s="190"/>
      <c r="U142" s="190"/>
      <c r="V142" s="190"/>
      <c r="W142" s="190"/>
      <c r="X142" s="190"/>
      <c r="Y142" s="190"/>
      <c r="Z142" s="190"/>
      <c r="AA142" s="286"/>
    </row>
    <row r="143" spans="1:27" ht="14.25" x14ac:dyDescent="0.15">
      <c r="A143" s="294"/>
      <c r="B143" s="295"/>
      <c r="C143" s="295"/>
      <c r="D143" s="296"/>
      <c r="E143" s="171" t="s">
        <v>121</v>
      </c>
      <c r="F143" s="172"/>
      <c r="G143" s="173"/>
      <c r="H143" s="185"/>
      <c r="I143" s="186"/>
      <c r="J143" s="186"/>
      <c r="K143" s="186"/>
      <c r="L143" s="186"/>
      <c r="M143" s="186"/>
      <c r="N143" s="186"/>
      <c r="O143" s="186"/>
      <c r="P143" s="186"/>
      <c r="Q143" s="186"/>
      <c r="R143" s="186"/>
      <c r="S143" s="186"/>
      <c r="T143" s="186"/>
      <c r="U143" s="186"/>
      <c r="V143" s="186"/>
      <c r="W143" s="186"/>
      <c r="X143" s="186"/>
      <c r="Y143" s="186"/>
      <c r="Z143" s="186"/>
      <c r="AA143" s="297"/>
    </row>
    <row r="144" spans="1:27" ht="14.1" customHeight="1" x14ac:dyDescent="0.15">
      <c r="A144" s="288" t="s">
        <v>218</v>
      </c>
      <c r="B144" s="289"/>
      <c r="C144" s="289"/>
      <c r="D144" s="290"/>
      <c r="E144" s="171" t="s">
        <v>26</v>
      </c>
      <c r="F144" s="172"/>
      <c r="G144" s="173"/>
      <c r="H144" s="203"/>
      <c r="I144" s="204"/>
      <c r="J144" s="204"/>
      <c r="K144" s="204"/>
      <c r="L144" s="204"/>
      <c r="M144" s="204"/>
      <c r="N144" s="204"/>
      <c r="O144" s="204"/>
      <c r="P144" s="204"/>
      <c r="Q144" s="204"/>
      <c r="R144" s="204"/>
      <c r="S144" s="204"/>
      <c r="T144" s="204"/>
      <c r="U144" s="204"/>
      <c r="V144" s="204"/>
      <c r="W144" s="204"/>
      <c r="X144" s="204"/>
      <c r="Y144" s="204"/>
      <c r="Z144" s="204"/>
      <c r="AA144" s="287"/>
    </row>
    <row r="145" spans="1:27" ht="14.25" x14ac:dyDescent="0.15">
      <c r="A145" s="291"/>
      <c r="B145" s="292"/>
      <c r="C145" s="292"/>
      <c r="D145" s="293"/>
      <c r="E145" s="171" t="s">
        <v>151</v>
      </c>
      <c r="F145" s="172"/>
      <c r="G145" s="173"/>
      <c r="H145" s="205"/>
      <c r="I145" s="206"/>
      <c r="J145" s="206"/>
      <c r="K145" s="206"/>
      <c r="L145" s="206"/>
      <c r="M145" s="206"/>
      <c r="N145" s="206"/>
      <c r="O145" s="207"/>
      <c r="P145" s="191" t="s">
        <v>34</v>
      </c>
      <c r="Q145" s="192"/>
      <c r="R145" s="193"/>
      <c r="S145" s="205"/>
      <c r="T145" s="206"/>
      <c r="U145" s="206"/>
      <c r="V145" s="206"/>
      <c r="W145" s="206"/>
      <c r="X145" s="206"/>
      <c r="Y145" s="206"/>
      <c r="Z145" s="206"/>
      <c r="AA145" s="207"/>
    </row>
    <row r="146" spans="1:27" ht="14.25" x14ac:dyDescent="0.15">
      <c r="A146" s="291"/>
      <c r="B146" s="292"/>
      <c r="C146" s="292"/>
      <c r="D146" s="293"/>
      <c r="E146" s="171" t="s">
        <v>35</v>
      </c>
      <c r="F146" s="172"/>
      <c r="G146" s="173"/>
      <c r="H146" s="189"/>
      <c r="I146" s="190"/>
      <c r="J146" s="190"/>
      <c r="K146" s="190"/>
      <c r="L146" s="190"/>
      <c r="M146" s="190"/>
      <c r="N146" s="190"/>
      <c r="O146" s="190"/>
      <c r="P146" s="190"/>
      <c r="Q146" s="190"/>
      <c r="R146" s="190"/>
      <c r="S146" s="190"/>
      <c r="T146" s="190"/>
      <c r="U146" s="190"/>
      <c r="V146" s="190"/>
      <c r="W146" s="190"/>
      <c r="X146" s="190"/>
      <c r="Y146" s="190"/>
      <c r="Z146" s="190"/>
      <c r="AA146" s="286"/>
    </row>
    <row r="147" spans="1:27" ht="14.25" x14ac:dyDescent="0.15">
      <c r="A147" s="294"/>
      <c r="B147" s="295"/>
      <c r="C147" s="295"/>
      <c r="D147" s="296"/>
      <c r="E147" s="171" t="s">
        <v>121</v>
      </c>
      <c r="F147" s="172"/>
      <c r="G147" s="173"/>
      <c r="H147" s="185"/>
      <c r="I147" s="186"/>
      <c r="J147" s="186"/>
      <c r="K147" s="186"/>
      <c r="L147" s="186"/>
      <c r="M147" s="186"/>
      <c r="N147" s="186"/>
      <c r="O147" s="186"/>
      <c r="P147" s="186"/>
      <c r="Q147" s="186"/>
      <c r="R147" s="186"/>
      <c r="S147" s="186"/>
      <c r="T147" s="186"/>
      <c r="U147" s="186"/>
      <c r="V147" s="186"/>
      <c r="W147" s="186"/>
      <c r="X147" s="186"/>
      <c r="Y147" s="186"/>
      <c r="Z147" s="186"/>
      <c r="AA147" s="297"/>
    </row>
    <row r="148" spans="1:27" ht="14.1" customHeight="1" x14ac:dyDescent="0.15">
      <c r="A148" s="288" t="s">
        <v>219</v>
      </c>
      <c r="B148" s="289"/>
      <c r="C148" s="289"/>
      <c r="D148" s="290"/>
      <c r="E148" s="171" t="s">
        <v>26</v>
      </c>
      <c r="F148" s="172"/>
      <c r="G148" s="173"/>
      <c r="H148" s="203"/>
      <c r="I148" s="204"/>
      <c r="J148" s="204"/>
      <c r="K148" s="204"/>
      <c r="L148" s="204"/>
      <c r="M148" s="204"/>
      <c r="N148" s="204"/>
      <c r="O148" s="204"/>
      <c r="P148" s="204"/>
      <c r="Q148" s="204"/>
      <c r="R148" s="204"/>
      <c r="S148" s="204"/>
      <c r="T148" s="204"/>
      <c r="U148" s="204"/>
      <c r="V148" s="204"/>
      <c r="W148" s="204"/>
      <c r="X148" s="204"/>
      <c r="Y148" s="204"/>
      <c r="Z148" s="204"/>
      <c r="AA148" s="287"/>
    </row>
    <row r="149" spans="1:27" ht="14.25" x14ac:dyDescent="0.15">
      <c r="A149" s="291"/>
      <c r="B149" s="292"/>
      <c r="C149" s="292"/>
      <c r="D149" s="293"/>
      <c r="E149" s="171" t="s">
        <v>151</v>
      </c>
      <c r="F149" s="172"/>
      <c r="G149" s="173"/>
      <c r="H149" s="205"/>
      <c r="I149" s="206"/>
      <c r="J149" s="206"/>
      <c r="K149" s="206"/>
      <c r="L149" s="206"/>
      <c r="M149" s="206"/>
      <c r="N149" s="206"/>
      <c r="O149" s="207"/>
      <c r="P149" s="191" t="s">
        <v>34</v>
      </c>
      <c r="Q149" s="192"/>
      <c r="R149" s="193"/>
      <c r="S149" s="205"/>
      <c r="T149" s="206"/>
      <c r="U149" s="206"/>
      <c r="V149" s="206"/>
      <c r="W149" s="206"/>
      <c r="X149" s="206"/>
      <c r="Y149" s="206"/>
      <c r="Z149" s="206"/>
      <c r="AA149" s="207"/>
    </row>
    <row r="150" spans="1:27" ht="14.25" x14ac:dyDescent="0.15">
      <c r="A150" s="291"/>
      <c r="B150" s="292"/>
      <c r="C150" s="292"/>
      <c r="D150" s="293"/>
      <c r="E150" s="171" t="s">
        <v>35</v>
      </c>
      <c r="F150" s="172"/>
      <c r="G150" s="173"/>
      <c r="H150" s="189"/>
      <c r="I150" s="190"/>
      <c r="J150" s="190"/>
      <c r="K150" s="190"/>
      <c r="L150" s="190"/>
      <c r="M150" s="190"/>
      <c r="N150" s="190"/>
      <c r="O150" s="190"/>
      <c r="P150" s="190"/>
      <c r="Q150" s="190"/>
      <c r="R150" s="190"/>
      <c r="S150" s="190"/>
      <c r="T150" s="190"/>
      <c r="U150" s="190"/>
      <c r="V150" s="190"/>
      <c r="W150" s="190"/>
      <c r="X150" s="190"/>
      <c r="Y150" s="190"/>
      <c r="Z150" s="190"/>
      <c r="AA150" s="286"/>
    </row>
    <row r="151" spans="1:27" ht="14.25" x14ac:dyDescent="0.15">
      <c r="A151" s="294"/>
      <c r="B151" s="295"/>
      <c r="C151" s="295"/>
      <c r="D151" s="296"/>
      <c r="E151" s="171" t="s">
        <v>121</v>
      </c>
      <c r="F151" s="172"/>
      <c r="G151" s="173"/>
      <c r="H151" s="185"/>
      <c r="I151" s="186"/>
      <c r="J151" s="186"/>
      <c r="K151" s="186"/>
      <c r="L151" s="186"/>
      <c r="M151" s="186"/>
      <c r="N151" s="186"/>
      <c r="O151" s="186"/>
      <c r="P151" s="186"/>
      <c r="Q151" s="186"/>
      <c r="R151" s="186"/>
      <c r="S151" s="186"/>
      <c r="T151" s="186"/>
      <c r="U151" s="186"/>
      <c r="V151" s="186"/>
      <c r="W151" s="186"/>
      <c r="X151" s="186"/>
      <c r="Y151" s="186"/>
      <c r="Z151" s="186"/>
      <c r="AA151" s="297"/>
    </row>
    <row r="152" spans="1:27" ht="14.1" customHeight="1" x14ac:dyDescent="0.15">
      <c r="A152" s="288" t="s">
        <v>220</v>
      </c>
      <c r="B152" s="289"/>
      <c r="C152" s="289"/>
      <c r="D152" s="290"/>
      <c r="E152" s="171" t="s">
        <v>26</v>
      </c>
      <c r="F152" s="172"/>
      <c r="G152" s="173"/>
      <c r="H152" s="203"/>
      <c r="I152" s="204"/>
      <c r="J152" s="204"/>
      <c r="K152" s="204"/>
      <c r="L152" s="204"/>
      <c r="M152" s="204"/>
      <c r="N152" s="204"/>
      <c r="O152" s="204"/>
      <c r="P152" s="204"/>
      <c r="Q152" s="204"/>
      <c r="R152" s="204"/>
      <c r="S152" s="204"/>
      <c r="T152" s="204"/>
      <c r="U152" s="204"/>
      <c r="V152" s="204"/>
      <c r="W152" s="204"/>
      <c r="X152" s="204"/>
      <c r="Y152" s="204"/>
      <c r="Z152" s="204"/>
      <c r="AA152" s="287"/>
    </row>
    <row r="153" spans="1:27" ht="14.25" x14ac:dyDescent="0.15">
      <c r="A153" s="291"/>
      <c r="B153" s="292"/>
      <c r="C153" s="292"/>
      <c r="D153" s="293"/>
      <c r="E153" s="171" t="s">
        <v>151</v>
      </c>
      <c r="F153" s="172"/>
      <c r="G153" s="173"/>
      <c r="H153" s="205"/>
      <c r="I153" s="206"/>
      <c r="J153" s="206"/>
      <c r="K153" s="206"/>
      <c r="L153" s="206"/>
      <c r="M153" s="206"/>
      <c r="N153" s="206"/>
      <c r="O153" s="207"/>
      <c r="P153" s="191" t="s">
        <v>34</v>
      </c>
      <c r="Q153" s="192"/>
      <c r="R153" s="193"/>
      <c r="S153" s="205"/>
      <c r="T153" s="206"/>
      <c r="U153" s="206"/>
      <c r="V153" s="206"/>
      <c r="W153" s="206"/>
      <c r="X153" s="206"/>
      <c r="Y153" s="206"/>
      <c r="Z153" s="206"/>
      <c r="AA153" s="207"/>
    </row>
    <row r="154" spans="1:27" ht="14.25" x14ac:dyDescent="0.15">
      <c r="A154" s="291"/>
      <c r="B154" s="292"/>
      <c r="C154" s="292"/>
      <c r="D154" s="293"/>
      <c r="E154" s="171" t="s">
        <v>35</v>
      </c>
      <c r="F154" s="172"/>
      <c r="G154" s="173"/>
      <c r="H154" s="189"/>
      <c r="I154" s="190"/>
      <c r="J154" s="190"/>
      <c r="K154" s="190"/>
      <c r="L154" s="190"/>
      <c r="M154" s="190"/>
      <c r="N154" s="190"/>
      <c r="O154" s="190"/>
      <c r="P154" s="190"/>
      <c r="Q154" s="190"/>
      <c r="R154" s="190"/>
      <c r="S154" s="190"/>
      <c r="T154" s="190"/>
      <c r="U154" s="190"/>
      <c r="V154" s="190"/>
      <c r="W154" s="190"/>
      <c r="X154" s="190"/>
      <c r="Y154" s="190"/>
      <c r="Z154" s="190"/>
      <c r="AA154" s="286"/>
    </row>
    <row r="155" spans="1:27" ht="14.25" x14ac:dyDescent="0.15">
      <c r="A155" s="294"/>
      <c r="B155" s="295"/>
      <c r="C155" s="295"/>
      <c r="D155" s="296"/>
      <c r="E155" s="171" t="s">
        <v>121</v>
      </c>
      <c r="F155" s="172"/>
      <c r="G155" s="173"/>
      <c r="H155" s="185"/>
      <c r="I155" s="186"/>
      <c r="J155" s="186"/>
      <c r="K155" s="186"/>
      <c r="L155" s="186"/>
      <c r="M155" s="186"/>
      <c r="N155" s="186"/>
      <c r="O155" s="186"/>
      <c r="P155" s="186"/>
      <c r="Q155" s="186"/>
      <c r="R155" s="186"/>
      <c r="S155" s="186"/>
      <c r="T155" s="186"/>
      <c r="U155" s="186"/>
      <c r="V155" s="186"/>
      <c r="W155" s="186"/>
      <c r="X155" s="186"/>
      <c r="Y155" s="186"/>
      <c r="Z155" s="186"/>
      <c r="AA155" s="297"/>
    </row>
    <row r="156" spans="1:27" ht="14.1" customHeight="1" x14ac:dyDescent="0.15">
      <c r="A156" s="288" t="s">
        <v>221</v>
      </c>
      <c r="B156" s="289"/>
      <c r="C156" s="289"/>
      <c r="D156" s="290"/>
      <c r="E156" s="171" t="s">
        <v>26</v>
      </c>
      <c r="F156" s="172"/>
      <c r="G156" s="173"/>
      <c r="H156" s="203"/>
      <c r="I156" s="204"/>
      <c r="J156" s="204"/>
      <c r="K156" s="204"/>
      <c r="L156" s="204"/>
      <c r="M156" s="204"/>
      <c r="N156" s="204"/>
      <c r="O156" s="204"/>
      <c r="P156" s="204"/>
      <c r="Q156" s="204"/>
      <c r="R156" s="204"/>
      <c r="S156" s="204"/>
      <c r="T156" s="204"/>
      <c r="U156" s="204"/>
      <c r="V156" s="204"/>
      <c r="W156" s="204"/>
      <c r="X156" s="204"/>
      <c r="Y156" s="204"/>
      <c r="Z156" s="204"/>
      <c r="AA156" s="287"/>
    </row>
    <row r="157" spans="1:27" ht="14.25" x14ac:dyDescent="0.15">
      <c r="A157" s="291"/>
      <c r="B157" s="292"/>
      <c r="C157" s="292"/>
      <c r="D157" s="293"/>
      <c r="E157" s="171" t="s">
        <v>151</v>
      </c>
      <c r="F157" s="172"/>
      <c r="G157" s="173"/>
      <c r="H157" s="205"/>
      <c r="I157" s="206"/>
      <c r="J157" s="206"/>
      <c r="K157" s="206"/>
      <c r="L157" s="206"/>
      <c r="M157" s="206"/>
      <c r="N157" s="206"/>
      <c r="O157" s="207"/>
      <c r="P157" s="191" t="s">
        <v>34</v>
      </c>
      <c r="Q157" s="192"/>
      <c r="R157" s="193"/>
      <c r="S157" s="205"/>
      <c r="T157" s="206"/>
      <c r="U157" s="206"/>
      <c r="V157" s="206"/>
      <c r="W157" s="206"/>
      <c r="X157" s="206"/>
      <c r="Y157" s="206"/>
      <c r="Z157" s="206"/>
      <c r="AA157" s="207"/>
    </row>
    <row r="158" spans="1:27" ht="14.25" x14ac:dyDescent="0.15">
      <c r="A158" s="291"/>
      <c r="B158" s="292"/>
      <c r="C158" s="292"/>
      <c r="D158" s="293"/>
      <c r="E158" s="171" t="s">
        <v>35</v>
      </c>
      <c r="F158" s="172"/>
      <c r="G158" s="173"/>
      <c r="H158" s="189"/>
      <c r="I158" s="190"/>
      <c r="J158" s="190"/>
      <c r="K158" s="190"/>
      <c r="L158" s="190"/>
      <c r="M158" s="190"/>
      <c r="N158" s="190"/>
      <c r="O158" s="190"/>
      <c r="P158" s="190"/>
      <c r="Q158" s="190"/>
      <c r="R158" s="190"/>
      <c r="S158" s="190"/>
      <c r="T158" s="190"/>
      <c r="U158" s="190"/>
      <c r="V158" s="190"/>
      <c r="W158" s="190"/>
      <c r="X158" s="190"/>
      <c r="Y158" s="190"/>
      <c r="Z158" s="190"/>
      <c r="AA158" s="286"/>
    </row>
    <row r="159" spans="1:27" ht="14.25" x14ac:dyDescent="0.15">
      <c r="A159" s="294"/>
      <c r="B159" s="295"/>
      <c r="C159" s="295"/>
      <c r="D159" s="296"/>
      <c r="E159" s="171" t="s">
        <v>121</v>
      </c>
      <c r="F159" s="172"/>
      <c r="G159" s="173"/>
      <c r="H159" s="185"/>
      <c r="I159" s="186"/>
      <c r="J159" s="186"/>
      <c r="K159" s="186"/>
      <c r="L159" s="186"/>
      <c r="M159" s="186"/>
      <c r="N159" s="186"/>
      <c r="O159" s="186"/>
      <c r="P159" s="186"/>
      <c r="Q159" s="186"/>
      <c r="R159" s="186"/>
      <c r="S159" s="186"/>
      <c r="T159" s="186"/>
      <c r="U159" s="186"/>
      <c r="V159" s="186"/>
      <c r="W159" s="186"/>
      <c r="X159" s="186"/>
      <c r="Y159" s="186"/>
      <c r="Z159" s="186"/>
      <c r="AA159" s="297"/>
    </row>
    <row r="160" spans="1:27" ht="14.1" customHeight="1" x14ac:dyDescent="0.15">
      <c r="A160" s="288" t="s">
        <v>222</v>
      </c>
      <c r="B160" s="289"/>
      <c r="C160" s="289"/>
      <c r="D160" s="290"/>
      <c r="E160" s="171" t="s">
        <v>26</v>
      </c>
      <c r="F160" s="172"/>
      <c r="G160" s="173"/>
      <c r="H160" s="203"/>
      <c r="I160" s="204"/>
      <c r="J160" s="204"/>
      <c r="K160" s="204"/>
      <c r="L160" s="204"/>
      <c r="M160" s="204"/>
      <c r="N160" s="204"/>
      <c r="O160" s="204"/>
      <c r="P160" s="204"/>
      <c r="Q160" s="204"/>
      <c r="R160" s="204"/>
      <c r="S160" s="204"/>
      <c r="T160" s="204"/>
      <c r="U160" s="204"/>
      <c r="V160" s="204"/>
      <c r="W160" s="204"/>
      <c r="X160" s="204"/>
      <c r="Y160" s="204"/>
      <c r="Z160" s="204"/>
      <c r="AA160" s="287"/>
    </row>
    <row r="161" spans="1:27" ht="14.25" x14ac:dyDescent="0.15">
      <c r="A161" s="291"/>
      <c r="B161" s="292"/>
      <c r="C161" s="292"/>
      <c r="D161" s="293"/>
      <c r="E161" s="171" t="s">
        <v>151</v>
      </c>
      <c r="F161" s="172"/>
      <c r="G161" s="173"/>
      <c r="H161" s="205"/>
      <c r="I161" s="206"/>
      <c r="J161" s="206"/>
      <c r="K161" s="206"/>
      <c r="L161" s="206"/>
      <c r="M161" s="206"/>
      <c r="N161" s="206"/>
      <c r="O161" s="207"/>
      <c r="P161" s="191" t="s">
        <v>34</v>
      </c>
      <c r="Q161" s="192"/>
      <c r="R161" s="193"/>
      <c r="S161" s="205"/>
      <c r="T161" s="206"/>
      <c r="U161" s="206"/>
      <c r="V161" s="206"/>
      <c r="W161" s="206"/>
      <c r="X161" s="206"/>
      <c r="Y161" s="206"/>
      <c r="Z161" s="206"/>
      <c r="AA161" s="207"/>
    </row>
    <row r="162" spans="1:27" ht="14.25" x14ac:dyDescent="0.15">
      <c r="A162" s="291"/>
      <c r="B162" s="292"/>
      <c r="C162" s="292"/>
      <c r="D162" s="293"/>
      <c r="E162" s="171" t="s">
        <v>35</v>
      </c>
      <c r="F162" s="172"/>
      <c r="G162" s="173"/>
      <c r="H162" s="189"/>
      <c r="I162" s="190"/>
      <c r="J162" s="190"/>
      <c r="K162" s="190"/>
      <c r="L162" s="190"/>
      <c r="M162" s="190"/>
      <c r="N162" s="190"/>
      <c r="O162" s="190"/>
      <c r="P162" s="190"/>
      <c r="Q162" s="190"/>
      <c r="R162" s="190"/>
      <c r="S162" s="190"/>
      <c r="T162" s="190"/>
      <c r="U162" s="190"/>
      <c r="V162" s="190"/>
      <c r="W162" s="190"/>
      <c r="X162" s="190"/>
      <c r="Y162" s="190"/>
      <c r="Z162" s="190"/>
      <c r="AA162" s="286"/>
    </row>
    <row r="163" spans="1:27" ht="14.25" x14ac:dyDescent="0.15">
      <c r="A163" s="294"/>
      <c r="B163" s="295"/>
      <c r="C163" s="295"/>
      <c r="D163" s="296"/>
      <c r="E163" s="171" t="s">
        <v>121</v>
      </c>
      <c r="F163" s="172"/>
      <c r="G163" s="173"/>
      <c r="H163" s="185"/>
      <c r="I163" s="186"/>
      <c r="J163" s="186"/>
      <c r="K163" s="186"/>
      <c r="L163" s="186"/>
      <c r="M163" s="186"/>
      <c r="N163" s="186"/>
      <c r="O163" s="186"/>
      <c r="P163" s="186"/>
      <c r="Q163" s="186"/>
      <c r="R163" s="186"/>
      <c r="S163" s="186"/>
      <c r="T163" s="186"/>
      <c r="U163" s="186"/>
      <c r="V163" s="186"/>
      <c r="W163" s="186"/>
      <c r="X163" s="186"/>
      <c r="Y163" s="186"/>
      <c r="Z163" s="186"/>
      <c r="AA163" s="297"/>
    </row>
    <row r="164" spans="1:27" ht="14.1" customHeight="1" x14ac:dyDescent="0.15">
      <c r="A164" s="288" t="s">
        <v>223</v>
      </c>
      <c r="B164" s="289"/>
      <c r="C164" s="289"/>
      <c r="D164" s="290"/>
      <c r="E164" s="171" t="s">
        <v>26</v>
      </c>
      <c r="F164" s="172"/>
      <c r="G164" s="173"/>
      <c r="H164" s="203"/>
      <c r="I164" s="204"/>
      <c r="J164" s="204"/>
      <c r="K164" s="204"/>
      <c r="L164" s="204"/>
      <c r="M164" s="204"/>
      <c r="N164" s="204"/>
      <c r="O164" s="204"/>
      <c r="P164" s="204"/>
      <c r="Q164" s="204"/>
      <c r="R164" s="204"/>
      <c r="S164" s="204"/>
      <c r="T164" s="204"/>
      <c r="U164" s="204"/>
      <c r="V164" s="204"/>
      <c r="W164" s="204"/>
      <c r="X164" s="204"/>
      <c r="Y164" s="204"/>
      <c r="Z164" s="204"/>
      <c r="AA164" s="287"/>
    </row>
    <row r="165" spans="1:27" ht="14.25" x14ac:dyDescent="0.15">
      <c r="A165" s="291"/>
      <c r="B165" s="292"/>
      <c r="C165" s="292"/>
      <c r="D165" s="293"/>
      <c r="E165" s="171" t="s">
        <v>151</v>
      </c>
      <c r="F165" s="172"/>
      <c r="G165" s="173"/>
      <c r="H165" s="205"/>
      <c r="I165" s="206"/>
      <c r="J165" s="206"/>
      <c r="K165" s="206"/>
      <c r="L165" s="206"/>
      <c r="M165" s="206"/>
      <c r="N165" s="206"/>
      <c r="O165" s="207"/>
      <c r="P165" s="191" t="s">
        <v>34</v>
      </c>
      <c r="Q165" s="192"/>
      <c r="R165" s="193"/>
      <c r="S165" s="205"/>
      <c r="T165" s="206"/>
      <c r="U165" s="206"/>
      <c r="V165" s="206"/>
      <c r="W165" s="206"/>
      <c r="X165" s="206"/>
      <c r="Y165" s="206"/>
      <c r="Z165" s="206"/>
      <c r="AA165" s="207"/>
    </row>
    <row r="166" spans="1:27" ht="14.25" x14ac:dyDescent="0.15">
      <c r="A166" s="291"/>
      <c r="B166" s="292"/>
      <c r="C166" s="292"/>
      <c r="D166" s="293"/>
      <c r="E166" s="171" t="s">
        <v>35</v>
      </c>
      <c r="F166" s="172"/>
      <c r="G166" s="173"/>
      <c r="H166" s="189"/>
      <c r="I166" s="190"/>
      <c r="J166" s="190"/>
      <c r="K166" s="190"/>
      <c r="L166" s="190"/>
      <c r="M166" s="190"/>
      <c r="N166" s="190"/>
      <c r="O166" s="190"/>
      <c r="P166" s="190"/>
      <c r="Q166" s="190"/>
      <c r="R166" s="190"/>
      <c r="S166" s="190"/>
      <c r="T166" s="190"/>
      <c r="U166" s="190"/>
      <c r="V166" s="190"/>
      <c r="W166" s="190"/>
      <c r="X166" s="190"/>
      <c r="Y166" s="190"/>
      <c r="Z166" s="190"/>
      <c r="AA166" s="286"/>
    </row>
    <row r="167" spans="1:27" ht="14.25" x14ac:dyDescent="0.15">
      <c r="A167" s="294"/>
      <c r="B167" s="295"/>
      <c r="C167" s="295"/>
      <c r="D167" s="296"/>
      <c r="E167" s="171" t="s">
        <v>121</v>
      </c>
      <c r="F167" s="172"/>
      <c r="G167" s="173"/>
      <c r="H167" s="185"/>
      <c r="I167" s="186"/>
      <c r="J167" s="186"/>
      <c r="K167" s="186"/>
      <c r="L167" s="186"/>
      <c r="M167" s="186"/>
      <c r="N167" s="186"/>
      <c r="O167" s="186"/>
      <c r="P167" s="186"/>
      <c r="Q167" s="186"/>
      <c r="R167" s="186"/>
      <c r="S167" s="186"/>
      <c r="T167" s="186"/>
      <c r="U167" s="186"/>
      <c r="V167" s="186"/>
      <c r="W167" s="186"/>
      <c r="X167" s="186"/>
      <c r="Y167" s="186"/>
      <c r="Z167" s="186"/>
      <c r="AA167" s="297"/>
    </row>
    <row r="168" spans="1:27" ht="14.1" customHeight="1" x14ac:dyDescent="0.15">
      <c r="A168" s="288" t="s">
        <v>224</v>
      </c>
      <c r="B168" s="289"/>
      <c r="C168" s="289"/>
      <c r="D168" s="290"/>
      <c r="E168" s="171" t="s">
        <v>26</v>
      </c>
      <c r="F168" s="172"/>
      <c r="G168" s="173"/>
      <c r="H168" s="203"/>
      <c r="I168" s="204"/>
      <c r="J168" s="204"/>
      <c r="K168" s="204"/>
      <c r="L168" s="204"/>
      <c r="M168" s="204"/>
      <c r="N168" s="204"/>
      <c r="O168" s="204"/>
      <c r="P168" s="204"/>
      <c r="Q168" s="204"/>
      <c r="R168" s="204"/>
      <c r="S168" s="204"/>
      <c r="T168" s="204"/>
      <c r="U168" s="204"/>
      <c r="V168" s="204"/>
      <c r="W168" s="204"/>
      <c r="X168" s="204"/>
      <c r="Y168" s="204"/>
      <c r="Z168" s="204"/>
      <c r="AA168" s="287"/>
    </row>
    <row r="169" spans="1:27" ht="14.25" x14ac:dyDescent="0.15">
      <c r="A169" s="291"/>
      <c r="B169" s="292"/>
      <c r="C169" s="292"/>
      <c r="D169" s="293"/>
      <c r="E169" s="171" t="s">
        <v>151</v>
      </c>
      <c r="F169" s="172"/>
      <c r="G169" s="173"/>
      <c r="H169" s="205"/>
      <c r="I169" s="206"/>
      <c r="J169" s="206"/>
      <c r="K169" s="206"/>
      <c r="L169" s="206"/>
      <c r="M169" s="206"/>
      <c r="N169" s="206"/>
      <c r="O169" s="207"/>
      <c r="P169" s="191" t="s">
        <v>34</v>
      </c>
      <c r="Q169" s="192"/>
      <c r="R169" s="193"/>
      <c r="S169" s="205"/>
      <c r="T169" s="206"/>
      <c r="U169" s="206"/>
      <c r="V169" s="206"/>
      <c r="W169" s="206"/>
      <c r="X169" s="206"/>
      <c r="Y169" s="206"/>
      <c r="Z169" s="206"/>
      <c r="AA169" s="207"/>
    </row>
    <row r="170" spans="1:27" ht="14.25" x14ac:dyDescent="0.15">
      <c r="A170" s="291"/>
      <c r="B170" s="292"/>
      <c r="C170" s="292"/>
      <c r="D170" s="293"/>
      <c r="E170" s="171" t="s">
        <v>35</v>
      </c>
      <c r="F170" s="172"/>
      <c r="G170" s="173"/>
      <c r="H170" s="189"/>
      <c r="I170" s="190"/>
      <c r="J170" s="190"/>
      <c r="K170" s="190"/>
      <c r="L170" s="190"/>
      <c r="M170" s="190"/>
      <c r="N170" s="190"/>
      <c r="O170" s="190"/>
      <c r="P170" s="190"/>
      <c r="Q170" s="190"/>
      <c r="R170" s="190"/>
      <c r="S170" s="190"/>
      <c r="T170" s="190"/>
      <c r="U170" s="190"/>
      <c r="V170" s="190"/>
      <c r="W170" s="190"/>
      <c r="X170" s="190"/>
      <c r="Y170" s="190"/>
      <c r="Z170" s="190"/>
      <c r="AA170" s="286"/>
    </row>
    <row r="171" spans="1:27" ht="14.25" x14ac:dyDescent="0.15">
      <c r="A171" s="294"/>
      <c r="B171" s="295"/>
      <c r="C171" s="295"/>
      <c r="D171" s="296"/>
      <c r="E171" s="171" t="s">
        <v>121</v>
      </c>
      <c r="F171" s="172"/>
      <c r="G171" s="173"/>
      <c r="H171" s="185"/>
      <c r="I171" s="186"/>
      <c r="J171" s="186"/>
      <c r="K171" s="186"/>
      <c r="L171" s="186"/>
      <c r="M171" s="186"/>
      <c r="N171" s="186"/>
      <c r="O171" s="186"/>
      <c r="P171" s="186"/>
      <c r="Q171" s="186"/>
      <c r="R171" s="186"/>
      <c r="S171" s="186"/>
      <c r="T171" s="186"/>
      <c r="U171" s="186"/>
      <c r="V171" s="186"/>
      <c r="W171" s="186"/>
      <c r="X171" s="186"/>
      <c r="Y171" s="186"/>
      <c r="Z171" s="186"/>
      <c r="AA171" s="297"/>
    </row>
    <row r="172" spans="1:27" ht="14.1" customHeight="1" x14ac:dyDescent="0.15">
      <c r="A172" s="288" t="s">
        <v>225</v>
      </c>
      <c r="B172" s="289"/>
      <c r="C172" s="289"/>
      <c r="D172" s="290"/>
      <c r="E172" s="171" t="s">
        <v>26</v>
      </c>
      <c r="F172" s="172"/>
      <c r="G172" s="173"/>
      <c r="H172" s="203"/>
      <c r="I172" s="204"/>
      <c r="J172" s="204"/>
      <c r="K172" s="204"/>
      <c r="L172" s="204"/>
      <c r="M172" s="204"/>
      <c r="N172" s="204"/>
      <c r="O172" s="204"/>
      <c r="P172" s="204"/>
      <c r="Q172" s="204"/>
      <c r="R172" s="204"/>
      <c r="S172" s="204"/>
      <c r="T172" s="204"/>
      <c r="U172" s="204"/>
      <c r="V172" s="204"/>
      <c r="W172" s="204"/>
      <c r="X172" s="204"/>
      <c r="Y172" s="204"/>
      <c r="Z172" s="204"/>
      <c r="AA172" s="287"/>
    </row>
    <row r="173" spans="1:27" ht="14.25" x14ac:dyDescent="0.15">
      <c r="A173" s="291"/>
      <c r="B173" s="292"/>
      <c r="C173" s="292"/>
      <c r="D173" s="293"/>
      <c r="E173" s="171" t="s">
        <v>151</v>
      </c>
      <c r="F173" s="172"/>
      <c r="G173" s="173"/>
      <c r="H173" s="205"/>
      <c r="I173" s="206"/>
      <c r="J173" s="206"/>
      <c r="K173" s="206"/>
      <c r="L173" s="206"/>
      <c r="M173" s="206"/>
      <c r="N173" s="206"/>
      <c r="O173" s="207"/>
      <c r="P173" s="191" t="s">
        <v>34</v>
      </c>
      <c r="Q173" s="192"/>
      <c r="R173" s="193"/>
      <c r="S173" s="205"/>
      <c r="T173" s="206"/>
      <c r="U173" s="206"/>
      <c r="V173" s="206"/>
      <c r="W173" s="206"/>
      <c r="X173" s="206"/>
      <c r="Y173" s="206"/>
      <c r="Z173" s="206"/>
      <c r="AA173" s="207"/>
    </row>
    <row r="174" spans="1:27" ht="14.25" x14ac:dyDescent="0.15">
      <c r="A174" s="291"/>
      <c r="B174" s="292"/>
      <c r="C174" s="292"/>
      <c r="D174" s="293"/>
      <c r="E174" s="171" t="s">
        <v>35</v>
      </c>
      <c r="F174" s="172"/>
      <c r="G174" s="173"/>
      <c r="H174" s="189"/>
      <c r="I174" s="190"/>
      <c r="J174" s="190"/>
      <c r="K174" s="190"/>
      <c r="L174" s="190"/>
      <c r="M174" s="190"/>
      <c r="N174" s="190"/>
      <c r="O174" s="190"/>
      <c r="P174" s="190"/>
      <c r="Q174" s="190"/>
      <c r="R174" s="190"/>
      <c r="S174" s="190"/>
      <c r="T174" s="190"/>
      <c r="U174" s="190"/>
      <c r="V174" s="190"/>
      <c r="W174" s="190"/>
      <c r="X174" s="190"/>
      <c r="Y174" s="190"/>
      <c r="Z174" s="190"/>
      <c r="AA174" s="286"/>
    </row>
    <row r="175" spans="1:27" ht="14.25" x14ac:dyDescent="0.15">
      <c r="A175" s="294"/>
      <c r="B175" s="295"/>
      <c r="C175" s="295"/>
      <c r="D175" s="296"/>
      <c r="E175" s="171" t="s">
        <v>121</v>
      </c>
      <c r="F175" s="172"/>
      <c r="G175" s="173"/>
      <c r="H175" s="185"/>
      <c r="I175" s="186"/>
      <c r="J175" s="186"/>
      <c r="K175" s="186"/>
      <c r="L175" s="186"/>
      <c r="M175" s="186"/>
      <c r="N175" s="186"/>
      <c r="O175" s="186"/>
      <c r="P175" s="186"/>
      <c r="Q175" s="186"/>
      <c r="R175" s="186"/>
      <c r="S175" s="186"/>
      <c r="T175" s="186"/>
      <c r="U175" s="186"/>
      <c r="V175" s="186"/>
      <c r="W175" s="186"/>
      <c r="X175" s="186"/>
      <c r="Y175" s="186"/>
      <c r="Z175" s="186"/>
      <c r="AA175" s="297"/>
    </row>
    <row r="176" spans="1:27" ht="14.1" customHeight="1" x14ac:dyDescent="0.15">
      <c r="A176" s="288" t="s">
        <v>226</v>
      </c>
      <c r="B176" s="289"/>
      <c r="C176" s="289"/>
      <c r="D176" s="290"/>
      <c r="E176" s="171" t="s">
        <v>26</v>
      </c>
      <c r="F176" s="172"/>
      <c r="G176" s="173"/>
      <c r="H176" s="203"/>
      <c r="I176" s="204"/>
      <c r="J176" s="204"/>
      <c r="K176" s="204"/>
      <c r="L176" s="204"/>
      <c r="M176" s="204"/>
      <c r="N176" s="204"/>
      <c r="O176" s="204"/>
      <c r="P176" s="204"/>
      <c r="Q176" s="204"/>
      <c r="R176" s="204"/>
      <c r="S176" s="204"/>
      <c r="T176" s="204"/>
      <c r="U176" s="204"/>
      <c r="V176" s="204"/>
      <c r="W176" s="204"/>
      <c r="X176" s="204"/>
      <c r="Y176" s="204"/>
      <c r="Z176" s="204"/>
      <c r="AA176" s="287"/>
    </row>
    <row r="177" spans="1:27" ht="14.25" x14ac:dyDescent="0.15">
      <c r="A177" s="291"/>
      <c r="B177" s="292"/>
      <c r="C177" s="292"/>
      <c r="D177" s="293"/>
      <c r="E177" s="171" t="s">
        <v>151</v>
      </c>
      <c r="F177" s="172"/>
      <c r="G177" s="173"/>
      <c r="H177" s="205"/>
      <c r="I177" s="206"/>
      <c r="J177" s="206"/>
      <c r="K177" s="206"/>
      <c r="L177" s="206"/>
      <c r="M177" s="206"/>
      <c r="N177" s="206"/>
      <c r="O177" s="207"/>
      <c r="P177" s="191" t="s">
        <v>34</v>
      </c>
      <c r="Q177" s="192"/>
      <c r="R177" s="193"/>
      <c r="S177" s="205"/>
      <c r="T177" s="206"/>
      <c r="U177" s="206"/>
      <c r="V177" s="206"/>
      <c r="W177" s="206"/>
      <c r="X177" s="206"/>
      <c r="Y177" s="206"/>
      <c r="Z177" s="206"/>
      <c r="AA177" s="207"/>
    </row>
    <row r="178" spans="1:27" ht="14.25" x14ac:dyDescent="0.15">
      <c r="A178" s="291"/>
      <c r="B178" s="292"/>
      <c r="C178" s="292"/>
      <c r="D178" s="293"/>
      <c r="E178" s="171" t="s">
        <v>35</v>
      </c>
      <c r="F178" s="172"/>
      <c r="G178" s="173"/>
      <c r="H178" s="189"/>
      <c r="I178" s="190"/>
      <c r="J178" s="190"/>
      <c r="K178" s="190"/>
      <c r="L178" s="190"/>
      <c r="M178" s="190"/>
      <c r="N178" s="190"/>
      <c r="O178" s="190"/>
      <c r="P178" s="190"/>
      <c r="Q178" s="190"/>
      <c r="R178" s="190"/>
      <c r="S178" s="190"/>
      <c r="T178" s="190"/>
      <c r="U178" s="190"/>
      <c r="V178" s="190"/>
      <c r="W178" s="190"/>
      <c r="X178" s="190"/>
      <c r="Y178" s="190"/>
      <c r="Z178" s="190"/>
      <c r="AA178" s="286"/>
    </row>
    <row r="179" spans="1:27" ht="14.25" x14ac:dyDescent="0.15">
      <c r="A179" s="294"/>
      <c r="B179" s="295"/>
      <c r="C179" s="295"/>
      <c r="D179" s="296"/>
      <c r="E179" s="171" t="s">
        <v>121</v>
      </c>
      <c r="F179" s="172"/>
      <c r="G179" s="173"/>
      <c r="H179" s="185"/>
      <c r="I179" s="186"/>
      <c r="J179" s="186"/>
      <c r="K179" s="186"/>
      <c r="L179" s="186"/>
      <c r="M179" s="186"/>
      <c r="N179" s="186"/>
      <c r="O179" s="186"/>
      <c r="P179" s="186"/>
      <c r="Q179" s="186"/>
      <c r="R179" s="186"/>
      <c r="S179" s="186"/>
      <c r="T179" s="186"/>
      <c r="U179" s="186"/>
      <c r="V179" s="186"/>
      <c r="W179" s="186"/>
      <c r="X179" s="186"/>
      <c r="Y179" s="186"/>
      <c r="Z179" s="186"/>
      <c r="AA179" s="297"/>
    </row>
    <row r="180" spans="1:27" ht="14.1" customHeight="1" x14ac:dyDescent="0.15">
      <c r="A180" s="288" t="s">
        <v>227</v>
      </c>
      <c r="B180" s="289"/>
      <c r="C180" s="289"/>
      <c r="D180" s="290"/>
      <c r="E180" s="171" t="s">
        <v>26</v>
      </c>
      <c r="F180" s="172"/>
      <c r="G180" s="173"/>
      <c r="H180" s="203"/>
      <c r="I180" s="204"/>
      <c r="J180" s="204"/>
      <c r="K180" s="204"/>
      <c r="L180" s="204"/>
      <c r="M180" s="204"/>
      <c r="N180" s="204"/>
      <c r="O180" s="204"/>
      <c r="P180" s="204"/>
      <c r="Q180" s="204"/>
      <c r="R180" s="204"/>
      <c r="S180" s="204"/>
      <c r="T180" s="204"/>
      <c r="U180" s="204"/>
      <c r="V180" s="204"/>
      <c r="W180" s="204"/>
      <c r="X180" s="204"/>
      <c r="Y180" s="204"/>
      <c r="Z180" s="204"/>
      <c r="AA180" s="287"/>
    </row>
    <row r="181" spans="1:27" ht="14.25" x14ac:dyDescent="0.15">
      <c r="A181" s="291"/>
      <c r="B181" s="292"/>
      <c r="C181" s="292"/>
      <c r="D181" s="293"/>
      <c r="E181" s="171" t="s">
        <v>151</v>
      </c>
      <c r="F181" s="172"/>
      <c r="G181" s="173"/>
      <c r="H181" s="205"/>
      <c r="I181" s="206"/>
      <c r="J181" s="206"/>
      <c r="K181" s="206"/>
      <c r="L181" s="206"/>
      <c r="M181" s="206"/>
      <c r="N181" s="206"/>
      <c r="O181" s="207"/>
      <c r="P181" s="191" t="s">
        <v>34</v>
      </c>
      <c r="Q181" s="192"/>
      <c r="R181" s="193"/>
      <c r="S181" s="205"/>
      <c r="T181" s="206"/>
      <c r="U181" s="206"/>
      <c r="V181" s="206"/>
      <c r="W181" s="206"/>
      <c r="X181" s="206"/>
      <c r="Y181" s="206"/>
      <c r="Z181" s="206"/>
      <c r="AA181" s="207"/>
    </row>
    <row r="182" spans="1:27" ht="14.25" x14ac:dyDescent="0.15">
      <c r="A182" s="291"/>
      <c r="B182" s="292"/>
      <c r="C182" s="292"/>
      <c r="D182" s="293"/>
      <c r="E182" s="171" t="s">
        <v>35</v>
      </c>
      <c r="F182" s="172"/>
      <c r="G182" s="173"/>
      <c r="H182" s="189"/>
      <c r="I182" s="190"/>
      <c r="J182" s="190"/>
      <c r="K182" s="190"/>
      <c r="L182" s="190"/>
      <c r="M182" s="190"/>
      <c r="N182" s="190"/>
      <c r="O182" s="190"/>
      <c r="P182" s="190"/>
      <c r="Q182" s="190"/>
      <c r="R182" s="190"/>
      <c r="S182" s="190"/>
      <c r="T182" s="190"/>
      <c r="U182" s="190"/>
      <c r="V182" s="190"/>
      <c r="W182" s="190"/>
      <c r="X182" s="190"/>
      <c r="Y182" s="190"/>
      <c r="Z182" s="190"/>
      <c r="AA182" s="286"/>
    </row>
    <row r="183" spans="1:27" ht="14.25" x14ac:dyDescent="0.15">
      <c r="A183" s="294"/>
      <c r="B183" s="295"/>
      <c r="C183" s="295"/>
      <c r="D183" s="296"/>
      <c r="E183" s="171" t="s">
        <v>121</v>
      </c>
      <c r="F183" s="172"/>
      <c r="G183" s="173"/>
      <c r="H183" s="185"/>
      <c r="I183" s="186"/>
      <c r="J183" s="186"/>
      <c r="K183" s="186"/>
      <c r="L183" s="186"/>
      <c r="M183" s="186"/>
      <c r="N183" s="186"/>
      <c r="O183" s="186"/>
      <c r="P183" s="186"/>
      <c r="Q183" s="186"/>
      <c r="R183" s="186"/>
      <c r="S183" s="186"/>
      <c r="T183" s="186"/>
      <c r="U183" s="186"/>
      <c r="V183" s="186"/>
      <c r="W183" s="186"/>
      <c r="X183" s="186"/>
      <c r="Y183" s="186"/>
      <c r="Z183" s="186"/>
      <c r="AA183" s="297"/>
    </row>
    <row r="184" spans="1:27" ht="14.1" customHeight="1" x14ac:dyDescent="0.15">
      <c r="A184" s="288" t="s">
        <v>228</v>
      </c>
      <c r="B184" s="289"/>
      <c r="C184" s="289"/>
      <c r="D184" s="290"/>
      <c r="E184" s="171" t="s">
        <v>26</v>
      </c>
      <c r="F184" s="172"/>
      <c r="G184" s="173"/>
      <c r="H184" s="203"/>
      <c r="I184" s="204"/>
      <c r="J184" s="204"/>
      <c r="K184" s="204"/>
      <c r="L184" s="204"/>
      <c r="M184" s="204"/>
      <c r="N184" s="204"/>
      <c r="O184" s="204"/>
      <c r="P184" s="204"/>
      <c r="Q184" s="204"/>
      <c r="R184" s="204"/>
      <c r="S184" s="204"/>
      <c r="T184" s="204"/>
      <c r="U184" s="204"/>
      <c r="V184" s="204"/>
      <c r="W184" s="204"/>
      <c r="X184" s="204"/>
      <c r="Y184" s="204"/>
      <c r="Z184" s="204"/>
      <c r="AA184" s="287"/>
    </row>
    <row r="185" spans="1:27" ht="14.25" x14ac:dyDescent="0.15">
      <c r="A185" s="291"/>
      <c r="B185" s="292"/>
      <c r="C185" s="292"/>
      <c r="D185" s="293"/>
      <c r="E185" s="171" t="s">
        <v>151</v>
      </c>
      <c r="F185" s="172"/>
      <c r="G185" s="173"/>
      <c r="H185" s="205"/>
      <c r="I185" s="206"/>
      <c r="J185" s="206"/>
      <c r="K185" s="206"/>
      <c r="L185" s="206"/>
      <c r="M185" s="206"/>
      <c r="N185" s="206"/>
      <c r="O185" s="207"/>
      <c r="P185" s="191" t="s">
        <v>34</v>
      </c>
      <c r="Q185" s="192"/>
      <c r="R185" s="193"/>
      <c r="S185" s="205"/>
      <c r="T185" s="206"/>
      <c r="U185" s="206"/>
      <c r="V185" s="206"/>
      <c r="W185" s="206"/>
      <c r="X185" s="206"/>
      <c r="Y185" s="206"/>
      <c r="Z185" s="206"/>
      <c r="AA185" s="207"/>
    </row>
    <row r="186" spans="1:27" ht="14.25" x14ac:dyDescent="0.15">
      <c r="A186" s="291"/>
      <c r="B186" s="292"/>
      <c r="C186" s="292"/>
      <c r="D186" s="293"/>
      <c r="E186" s="171" t="s">
        <v>35</v>
      </c>
      <c r="F186" s="172"/>
      <c r="G186" s="173"/>
      <c r="H186" s="189"/>
      <c r="I186" s="190"/>
      <c r="J186" s="190"/>
      <c r="K186" s="190"/>
      <c r="L186" s="190"/>
      <c r="M186" s="190"/>
      <c r="N186" s="190"/>
      <c r="O186" s="190"/>
      <c r="P186" s="190"/>
      <c r="Q186" s="190"/>
      <c r="R186" s="190"/>
      <c r="S186" s="190"/>
      <c r="T186" s="190"/>
      <c r="U186" s="190"/>
      <c r="V186" s="190"/>
      <c r="W186" s="190"/>
      <c r="X186" s="190"/>
      <c r="Y186" s="190"/>
      <c r="Z186" s="190"/>
      <c r="AA186" s="286"/>
    </row>
    <row r="187" spans="1:27" ht="14.25" x14ac:dyDescent="0.15">
      <c r="A187" s="294"/>
      <c r="B187" s="295"/>
      <c r="C187" s="295"/>
      <c r="D187" s="296"/>
      <c r="E187" s="171" t="s">
        <v>121</v>
      </c>
      <c r="F187" s="172"/>
      <c r="G187" s="173"/>
      <c r="H187" s="185"/>
      <c r="I187" s="186"/>
      <c r="J187" s="186"/>
      <c r="K187" s="186"/>
      <c r="L187" s="186"/>
      <c r="M187" s="186"/>
      <c r="N187" s="186"/>
      <c r="O187" s="186"/>
      <c r="P187" s="186"/>
      <c r="Q187" s="186"/>
      <c r="R187" s="186"/>
      <c r="S187" s="186"/>
      <c r="T187" s="186"/>
      <c r="U187" s="186"/>
      <c r="V187" s="186"/>
      <c r="W187" s="186"/>
      <c r="X187" s="186"/>
      <c r="Y187" s="186"/>
      <c r="Z187" s="186"/>
      <c r="AA187" s="297"/>
    </row>
    <row r="188" spans="1:27" ht="14.1" customHeight="1" x14ac:dyDescent="0.15">
      <c r="A188" s="288" t="s">
        <v>229</v>
      </c>
      <c r="B188" s="289"/>
      <c r="C188" s="289"/>
      <c r="D188" s="290"/>
      <c r="E188" s="171" t="s">
        <v>26</v>
      </c>
      <c r="F188" s="172"/>
      <c r="G188" s="173"/>
      <c r="H188" s="203"/>
      <c r="I188" s="204"/>
      <c r="J188" s="204"/>
      <c r="K188" s="204"/>
      <c r="L188" s="204"/>
      <c r="M188" s="204"/>
      <c r="N188" s="204"/>
      <c r="O188" s="204"/>
      <c r="P188" s="204"/>
      <c r="Q188" s="204"/>
      <c r="R188" s="204"/>
      <c r="S188" s="204"/>
      <c r="T188" s="204"/>
      <c r="U188" s="204"/>
      <c r="V188" s="204"/>
      <c r="W188" s="204"/>
      <c r="X188" s="204"/>
      <c r="Y188" s="204"/>
      <c r="Z188" s="204"/>
      <c r="AA188" s="287"/>
    </row>
    <row r="189" spans="1:27" ht="14.25" x14ac:dyDescent="0.15">
      <c r="A189" s="291"/>
      <c r="B189" s="292"/>
      <c r="C189" s="292"/>
      <c r="D189" s="293"/>
      <c r="E189" s="171" t="s">
        <v>151</v>
      </c>
      <c r="F189" s="172"/>
      <c r="G189" s="173"/>
      <c r="H189" s="205"/>
      <c r="I189" s="206"/>
      <c r="J189" s="206"/>
      <c r="K189" s="206"/>
      <c r="L189" s="206"/>
      <c r="M189" s="206"/>
      <c r="N189" s="206"/>
      <c r="O189" s="207"/>
      <c r="P189" s="191" t="s">
        <v>34</v>
      </c>
      <c r="Q189" s="192"/>
      <c r="R189" s="193"/>
      <c r="S189" s="205"/>
      <c r="T189" s="206"/>
      <c r="U189" s="206"/>
      <c r="V189" s="206"/>
      <c r="W189" s="206"/>
      <c r="X189" s="206"/>
      <c r="Y189" s="206"/>
      <c r="Z189" s="206"/>
      <c r="AA189" s="207"/>
    </row>
    <row r="190" spans="1:27" ht="14.25" x14ac:dyDescent="0.15">
      <c r="A190" s="291"/>
      <c r="B190" s="292"/>
      <c r="C190" s="292"/>
      <c r="D190" s="293"/>
      <c r="E190" s="171" t="s">
        <v>35</v>
      </c>
      <c r="F190" s="172"/>
      <c r="G190" s="173"/>
      <c r="H190" s="189"/>
      <c r="I190" s="190"/>
      <c r="J190" s="190"/>
      <c r="K190" s="190"/>
      <c r="L190" s="190"/>
      <c r="M190" s="190"/>
      <c r="N190" s="190"/>
      <c r="O190" s="190"/>
      <c r="P190" s="190"/>
      <c r="Q190" s="190"/>
      <c r="R190" s="190"/>
      <c r="S190" s="190"/>
      <c r="T190" s="190"/>
      <c r="U190" s="190"/>
      <c r="V190" s="190"/>
      <c r="W190" s="190"/>
      <c r="X190" s="190"/>
      <c r="Y190" s="190"/>
      <c r="Z190" s="190"/>
      <c r="AA190" s="286"/>
    </row>
    <row r="191" spans="1:27" ht="14.25" x14ac:dyDescent="0.15">
      <c r="A191" s="294"/>
      <c r="B191" s="295"/>
      <c r="C191" s="295"/>
      <c r="D191" s="296"/>
      <c r="E191" s="171" t="s">
        <v>121</v>
      </c>
      <c r="F191" s="172"/>
      <c r="G191" s="173"/>
      <c r="H191" s="185"/>
      <c r="I191" s="186"/>
      <c r="J191" s="186"/>
      <c r="K191" s="186"/>
      <c r="L191" s="186"/>
      <c r="M191" s="186"/>
      <c r="N191" s="186"/>
      <c r="O191" s="186"/>
      <c r="P191" s="186"/>
      <c r="Q191" s="186"/>
      <c r="R191" s="186"/>
      <c r="S191" s="186"/>
      <c r="T191" s="186"/>
      <c r="U191" s="186"/>
      <c r="V191" s="186"/>
      <c r="W191" s="186"/>
      <c r="X191" s="186"/>
      <c r="Y191" s="186"/>
      <c r="Z191" s="186"/>
      <c r="AA191" s="297"/>
    </row>
    <row r="192" spans="1:27" ht="14.1" customHeight="1" x14ac:dyDescent="0.15">
      <c r="A192" s="288" t="s">
        <v>230</v>
      </c>
      <c r="B192" s="289"/>
      <c r="C192" s="289"/>
      <c r="D192" s="290"/>
      <c r="E192" s="171" t="s">
        <v>26</v>
      </c>
      <c r="F192" s="172"/>
      <c r="G192" s="173"/>
      <c r="H192" s="203"/>
      <c r="I192" s="204"/>
      <c r="J192" s="204"/>
      <c r="K192" s="204"/>
      <c r="L192" s="204"/>
      <c r="M192" s="204"/>
      <c r="N192" s="204"/>
      <c r="O192" s="204"/>
      <c r="P192" s="204"/>
      <c r="Q192" s="204"/>
      <c r="R192" s="204"/>
      <c r="S192" s="204"/>
      <c r="T192" s="204"/>
      <c r="U192" s="204"/>
      <c r="V192" s="204"/>
      <c r="W192" s="204"/>
      <c r="X192" s="204"/>
      <c r="Y192" s="204"/>
      <c r="Z192" s="204"/>
      <c r="AA192" s="287"/>
    </row>
    <row r="193" spans="1:27" ht="14.25" x14ac:dyDescent="0.15">
      <c r="A193" s="291"/>
      <c r="B193" s="292"/>
      <c r="C193" s="292"/>
      <c r="D193" s="293"/>
      <c r="E193" s="171" t="s">
        <v>151</v>
      </c>
      <c r="F193" s="172"/>
      <c r="G193" s="173"/>
      <c r="H193" s="205"/>
      <c r="I193" s="206"/>
      <c r="J193" s="206"/>
      <c r="K193" s="206"/>
      <c r="L193" s="206"/>
      <c r="M193" s="206"/>
      <c r="N193" s="206"/>
      <c r="O193" s="207"/>
      <c r="P193" s="191" t="s">
        <v>34</v>
      </c>
      <c r="Q193" s="192"/>
      <c r="R193" s="193"/>
      <c r="S193" s="205"/>
      <c r="T193" s="206"/>
      <c r="U193" s="206"/>
      <c r="V193" s="206"/>
      <c r="W193" s="206"/>
      <c r="X193" s="206"/>
      <c r="Y193" s="206"/>
      <c r="Z193" s="206"/>
      <c r="AA193" s="207"/>
    </row>
    <row r="194" spans="1:27" ht="14.25" x14ac:dyDescent="0.15">
      <c r="A194" s="291"/>
      <c r="B194" s="292"/>
      <c r="C194" s="292"/>
      <c r="D194" s="293"/>
      <c r="E194" s="171" t="s">
        <v>35</v>
      </c>
      <c r="F194" s="172"/>
      <c r="G194" s="173"/>
      <c r="H194" s="189"/>
      <c r="I194" s="190"/>
      <c r="J194" s="190"/>
      <c r="K194" s="190"/>
      <c r="L194" s="190"/>
      <c r="M194" s="190"/>
      <c r="N194" s="190"/>
      <c r="O194" s="190"/>
      <c r="P194" s="190"/>
      <c r="Q194" s="190"/>
      <c r="R194" s="190"/>
      <c r="S194" s="190"/>
      <c r="T194" s="190"/>
      <c r="U194" s="190"/>
      <c r="V194" s="190"/>
      <c r="W194" s="190"/>
      <c r="X194" s="190"/>
      <c r="Y194" s="190"/>
      <c r="Z194" s="190"/>
      <c r="AA194" s="286"/>
    </row>
    <row r="195" spans="1:27" ht="14.25" x14ac:dyDescent="0.15">
      <c r="A195" s="294"/>
      <c r="B195" s="295"/>
      <c r="C195" s="295"/>
      <c r="D195" s="296"/>
      <c r="E195" s="171" t="s">
        <v>121</v>
      </c>
      <c r="F195" s="172"/>
      <c r="G195" s="173"/>
      <c r="H195" s="185"/>
      <c r="I195" s="186"/>
      <c r="J195" s="186"/>
      <c r="K195" s="186"/>
      <c r="L195" s="186"/>
      <c r="M195" s="186"/>
      <c r="N195" s="186"/>
      <c r="O195" s="186"/>
      <c r="P195" s="186"/>
      <c r="Q195" s="186"/>
      <c r="R195" s="186"/>
      <c r="S195" s="186"/>
      <c r="T195" s="186"/>
      <c r="U195" s="186"/>
      <c r="V195" s="186"/>
      <c r="W195" s="186"/>
      <c r="X195" s="186"/>
      <c r="Y195" s="186"/>
      <c r="Z195" s="186"/>
      <c r="AA195" s="297"/>
    </row>
    <row r="196" spans="1:27" ht="14.1" customHeight="1" x14ac:dyDescent="0.15">
      <c r="A196" s="288" t="s">
        <v>231</v>
      </c>
      <c r="B196" s="289"/>
      <c r="C196" s="289"/>
      <c r="D196" s="290"/>
      <c r="E196" s="171" t="s">
        <v>26</v>
      </c>
      <c r="F196" s="172"/>
      <c r="G196" s="173"/>
      <c r="H196" s="203"/>
      <c r="I196" s="204"/>
      <c r="J196" s="204"/>
      <c r="K196" s="204"/>
      <c r="L196" s="204"/>
      <c r="M196" s="204"/>
      <c r="N196" s="204"/>
      <c r="O196" s="204"/>
      <c r="P196" s="204"/>
      <c r="Q196" s="204"/>
      <c r="R196" s="204"/>
      <c r="S196" s="204"/>
      <c r="T196" s="204"/>
      <c r="U196" s="204"/>
      <c r="V196" s="204"/>
      <c r="W196" s="204"/>
      <c r="X196" s="204"/>
      <c r="Y196" s="204"/>
      <c r="Z196" s="204"/>
      <c r="AA196" s="287"/>
    </row>
    <row r="197" spans="1:27" ht="14.25" x14ac:dyDescent="0.15">
      <c r="A197" s="291"/>
      <c r="B197" s="292"/>
      <c r="C197" s="292"/>
      <c r="D197" s="293"/>
      <c r="E197" s="171" t="s">
        <v>151</v>
      </c>
      <c r="F197" s="172"/>
      <c r="G197" s="173"/>
      <c r="H197" s="205"/>
      <c r="I197" s="206"/>
      <c r="J197" s="206"/>
      <c r="K197" s="206"/>
      <c r="L197" s="206"/>
      <c r="M197" s="206"/>
      <c r="N197" s="206"/>
      <c r="O197" s="207"/>
      <c r="P197" s="191" t="s">
        <v>34</v>
      </c>
      <c r="Q197" s="192"/>
      <c r="R197" s="193"/>
      <c r="S197" s="205"/>
      <c r="T197" s="206"/>
      <c r="U197" s="206"/>
      <c r="V197" s="206"/>
      <c r="W197" s="206"/>
      <c r="X197" s="206"/>
      <c r="Y197" s="206"/>
      <c r="Z197" s="206"/>
      <c r="AA197" s="207"/>
    </row>
    <row r="198" spans="1:27" ht="14.25" x14ac:dyDescent="0.15">
      <c r="A198" s="291"/>
      <c r="B198" s="292"/>
      <c r="C198" s="292"/>
      <c r="D198" s="293"/>
      <c r="E198" s="171" t="s">
        <v>35</v>
      </c>
      <c r="F198" s="172"/>
      <c r="G198" s="173"/>
      <c r="H198" s="189"/>
      <c r="I198" s="190"/>
      <c r="J198" s="190"/>
      <c r="K198" s="190"/>
      <c r="L198" s="190"/>
      <c r="M198" s="190"/>
      <c r="N198" s="190"/>
      <c r="O198" s="190"/>
      <c r="P198" s="190"/>
      <c r="Q198" s="190"/>
      <c r="R198" s="190"/>
      <c r="S198" s="190"/>
      <c r="T198" s="190"/>
      <c r="U198" s="190"/>
      <c r="V198" s="190"/>
      <c r="W198" s="190"/>
      <c r="X198" s="190"/>
      <c r="Y198" s="190"/>
      <c r="Z198" s="190"/>
      <c r="AA198" s="286"/>
    </row>
    <row r="199" spans="1:27" ht="14.25" x14ac:dyDescent="0.15">
      <c r="A199" s="294"/>
      <c r="B199" s="295"/>
      <c r="C199" s="295"/>
      <c r="D199" s="296"/>
      <c r="E199" s="171" t="s">
        <v>121</v>
      </c>
      <c r="F199" s="172"/>
      <c r="G199" s="173"/>
      <c r="H199" s="185"/>
      <c r="I199" s="186"/>
      <c r="J199" s="186"/>
      <c r="K199" s="186"/>
      <c r="L199" s="186"/>
      <c r="M199" s="186"/>
      <c r="N199" s="186"/>
      <c r="O199" s="186"/>
      <c r="P199" s="186"/>
      <c r="Q199" s="186"/>
      <c r="R199" s="186"/>
      <c r="S199" s="186"/>
      <c r="T199" s="186"/>
      <c r="U199" s="186"/>
      <c r="V199" s="186"/>
      <c r="W199" s="186"/>
      <c r="X199" s="186"/>
      <c r="Y199" s="186"/>
      <c r="Z199" s="186"/>
      <c r="AA199" s="297"/>
    </row>
    <row r="200" spans="1:27" ht="14.1" customHeight="1" x14ac:dyDescent="0.15">
      <c r="A200" s="288" t="s">
        <v>232</v>
      </c>
      <c r="B200" s="289"/>
      <c r="C200" s="289"/>
      <c r="D200" s="290"/>
      <c r="E200" s="171" t="s">
        <v>26</v>
      </c>
      <c r="F200" s="172"/>
      <c r="G200" s="173"/>
      <c r="H200" s="203"/>
      <c r="I200" s="204"/>
      <c r="J200" s="204"/>
      <c r="K200" s="204"/>
      <c r="L200" s="204"/>
      <c r="M200" s="204"/>
      <c r="N200" s="204"/>
      <c r="O200" s="204"/>
      <c r="P200" s="204"/>
      <c r="Q200" s="204"/>
      <c r="R200" s="204"/>
      <c r="S200" s="204"/>
      <c r="T200" s="204"/>
      <c r="U200" s="204"/>
      <c r="V200" s="204"/>
      <c r="W200" s="204"/>
      <c r="X200" s="204"/>
      <c r="Y200" s="204"/>
      <c r="Z200" s="204"/>
      <c r="AA200" s="287"/>
    </row>
    <row r="201" spans="1:27" ht="14.25" x14ac:dyDescent="0.15">
      <c r="A201" s="291"/>
      <c r="B201" s="292"/>
      <c r="C201" s="292"/>
      <c r="D201" s="293"/>
      <c r="E201" s="171" t="s">
        <v>151</v>
      </c>
      <c r="F201" s="172"/>
      <c r="G201" s="173"/>
      <c r="H201" s="205"/>
      <c r="I201" s="206"/>
      <c r="J201" s="206"/>
      <c r="K201" s="206"/>
      <c r="L201" s="206"/>
      <c r="M201" s="206"/>
      <c r="N201" s="206"/>
      <c r="O201" s="207"/>
      <c r="P201" s="191" t="s">
        <v>34</v>
      </c>
      <c r="Q201" s="192"/>
      <c r="R201" s="193"/>
      <c r="S201" s="205"/>
      <c r="T201" s="206"/>
      <c r="U201" s="206"/>
      <c r="V201" s="206"/>
      <c r="W201" s="206"/>
      <c r="X201" s="206"/>
      <c r="Y201" s="206"/>
      <c r="Z201" s="206"/>
      <c r="AA201" s="207"/>
    </row>
    <row r="202" spans="1:27" ht="14.25" x14ac:dyDescent="0.15">
      <c r="A202" s="291"/>
      <c r="B202" s="292"/>
      <c r="C202" s="292"/>
      <c r="D202" s="293"/>
      <c r="E202" s="171" t="s">
        <v>35</v>
      </c>
      <c r="F202" s="172"/>
      <c r="G202" s="173"/>
      <c r="H202" s="189"/>
      <c r="I202" s="190"/>
      <c r="J202" s="190"/>
      <c r="K202" s="190"/>
      <c r="L202" s="190"/>
      <c r="M202" s="190"/>
      <c r="N202" s="190"/>
      <c r="O202" s="190"/>
      <c r="P202" s="190"/>
      <c r="Q202" s="190"/>
      <c r="R202" s="190"/>
      <c r="S202" s="190"/>
      <c r="T202" s="190"/>
      <c r="U202" s="190"/>
      <c r="V202" s="190"/>
      <c r="W202" s="190"/>
      <c r="X202" s="190"/>
      <c r="Y202" s="190"/>
      <c r="Z202" s="190"/>
      <c r="AA202" s="286"/>
    </row>
    <row r="203" spans="1:27" ht="14.25" x14ac:dyDescent="0.15">
      <c r="A203" s="294"/>
      <c r="B203" s="295"/>
      <c r="C203" s="295"/>
      <c r="D203" s="296"/>
      <c r="E203" s="171" t="s">
        <v>121</v>
      </c>
      <c r="F203" s="172"/>
      <c r="G203" s="173"/>
      <c r="H203" s="185"/>
      <c r="I203" s="186"/>
      <c r="J203" s="186"/>
      <c r="K203" s="186"/>
      <c r="L203" s="186"/>
      <c r="M203" s="186"/>
      <c r="N203" s="186"/>
      <c r="O203" s="186"/>
      <c r="P203" s="186"/>
      <c r="Q203" s="186"/>
      <c r="R203" s="186"/>
      <c r="S203" s="186"/>
      <c r="T203" s="186"/>
      <c r="U203" s="186"/>
      <c r="V203" s="186"/>
      <c r="W203" s="186"/>
      <c r="X203" s="186"/>
      <c r="Y203" s="186"/>
      <c r="Z203" s="186"/>
      <c r="AA203" s="297"/>
    </row>
  </sheetData>
  <sheetProtection algorithmName="SHA-512" hashValue="PQt5uE3a2Z9MXTC6fQ7z2OHOjktaFNUWIskeSaRTs0u8E8sq6Di8pWh2VFtHLKQ1sU74EMML1gAoU+gHXom7BQ==" saltValue="mj1pmwMnw6nAr/iVHc0tAw==" spinCount="100000" sheet="1" selectLockedCells="1"/>
  <mergeCells count="557">
    <mergeCell ref="AB4:AB7"/>
    <mergeCell ref="AB8:AB11"/>
    <mergeCell ref="AE4:AE7"/>
    <mergeCell ref="AD4:AD7"/>
    <mergeCell ref="AD8:AD11"/>
    <mergeCell ref="AE8:AE11"/>
    <mergeCell ref="A200:D203"/>
    <mergeCell ref="H201:O201"/>
    <mergeCell ref="P201:R201"/>
    <mergeCell ref="S201:AA201"/>
    <mergeCell ref="H202:AA202"/>
    <mergeCell ref="E198:G198"/>
    <mergeCell ref="H198:AA198"/>
    <mergeCell ref="E199:G199"/>
    <mergeCell ref="E200:G200"/>
    <mergeCell ref="H200:AA200"/>
    <mergeCell ref="E201:G201"/>
    <mergeCell ref="E202:G202"/>
    <mergeCell ref="E203:G203"/>
    <mergeCell ref="H203:AA203"/>
    <mergeCell ref="A144:D147"/>
    <mergeCell ref="H145:O145"/>
    <mergeCell ref="P145:R145"/>
    <mergeCell ref="S145:AA145"/>
    <mergeCell ref="A148:D151"/>
    <mergeCell ref="H149:O149"/>
    <mergeCell ref="P149:R149"/>
    <mergeCell ref="S149:AA149"/>
    <mergeCell ref="H150:AA150"/>
    <mergeCell ref="E144:G144"/>
    <mergeCell ref="H144:AA144"/>
    <mergeCell ref="E145:G145"/>
    <mergeCell ref="E146:G146"/>
    <mergeCell ref="E147:G147"/>
    <mergeCell ref="H147:AA147"/>
    <mergeCell ref="E148:G148"/>
    <mergeCell ref="H148:AA148"/>
    <mergeCell ref="E149:G149"/>
    <mergeCell ref="E150:G150"/>
    <mergeCell ref="E151:G151"/>
    <mergeCell ref="H151:AA151"/>
    <mergeCell ref="A120:D123"/>
    <mergeCell ref="H121:O121"/>
    <mergeCell ref="P121:R121"/>
    <mergeCell ref="S121:AA121"/>
    <mergeCell ref="H122:AA122"/>
    <mergeCell ref="A124:D127"/>
    <mergeCell ref="E120:G120"/>
    <mergeCell ref="H120:AA120"/>
    <mergeCell ref="A116:D119"/>
    <mergeCell ref="E121:G121"/>
    <mergeCell ref="E122:G122"/>
    <mergeCell ref="E123:G123"/>
    <mergeCell ref="H123:AA123"/>
    <mergeCell ref="E124:G124"/>
    <mergeCell ref="H124:AA124"/>
    <mergeCell ref="E125:G125"/>
    <mergeCell ref="H125:O125"/>
    <mergeCell ref="P125:R125"/>
    <mergeCell ref="S125:AA125"/>
    <mergeCell ref="E126:G126"/>
    <mergeCell ref="H126:AA126"/>
    <mergeCell ref="E127:G127"/>
    <mergeCell ref="H127:AA127"/>
    <mergeCell ref="A88:D91"/>
    <mergeCell ref="H89:O89"/>
    <mergeCell ref="P89:R89"/>
    <mergeCell ref="S89:AA89"/>
    <mergeCell ref="H90:AA90"/>
    <mergeCell ref="A92:D95"/>
    <mergeCell ref="H93:O93"/>
    <mergeCell ref="P93:R93"/>
    <mergeCell ref="S93:AA93"/>
    <mergeCell ref="H94:AA94"/>
    <mergeCell ref="E92:G92"/>
    <mergeCell ref="H92:AA92"/>
    <mergeCell ref="E88:G88"/>
    <mergeCell ref="H88:AA88"/>
    <mergeCell ref="E89:G89"/>
    <mergeCell ref="E90:G90"/>
    <mergeCell ref="E91:G91"/>
    <mergeCell ref="H91:AA91"/>
    <mergeCell ref="E93:G93"/>
    <mergeCell ref="E94:G94"/>
    <mergeCell ref="E95:G95"/>
    <mergeCell ref="H95:AA95"/>
    <mergeCell ref="S77:AA77"/>
    <mergeCell ref="A80:D83"/>
    <mergeCell ref="H80:AA80"/>
    <mergeCell ref="H81:O81"/>
    <mergeCell ref="P81:R81"/>
    <mergeCell ref="S81:AA81"/>
    <mergeCell ref="H83:AA83"/>
    <mergeCell ref="E76:G76"/>
    <mergeCell ref="E77:G77"/>
    <mergeCell ref="E78:G78"/>
    <mergeCell ref="H78:AA78"/>
    <mergeCell ref="A76:D79"/>
    <mergeCell ref="H76:AA76"/>
    <mergeCell ref="H77:O77"/>
    <mergeCell ref="P77:R77"/>
    <mergeCell ref="A24:D27"/>
    <mergeCell ref="A28:D31"/>
    <mergeCell ref="A32:D35"/>
    <mergeCell ref="A36:D39"/>
    <mergeCell ref="S61:AA61"/>
    <mergeCell ref="H62:AA62"/>
    <mergeCell ref="A64:D67"/>
    <mergeCell ref="H65:O65"/>
    <mergeCell ref="P65:R65"/>
    <mergeCell ref="S65:AA65"/>
    <mergeCell ref="H66:AA66"/>
    <mergeCell ref="A60:D63"/>
    <mergeCell ref="E60:G60"/>
    <mergeCell ref="E61:G61"/>
    <mergeCell ref="E62:G62"/>
    <mergeCell ref="E63:G63"/>
    <mergeCell ref="E64:G64"/>
    <mergeCell ref="H60:AA60"/>
    <mergeCell ref="H64:AA64"/>
    <mergeCell ref="H63:AA63"/>
    <mergeCell ref="H61:O61"/>
    <mergeCell ref="P61:R61"/>
    <mergeCell ref="A56:D59"/>
    <mergeCell ref="H57:O57"/>
    <mergeCell ref="AD3:AE3"/>
    <mergeCell ref="A20:D23"/>
    <mergeCell ref="A16:D19"/>
    <mergeCell ref="A12:D15"/>
    <mergeCell ref="A8:D11"/>
    <mergeCell ref="A4:D7"/>
    <mergeCell ref="P9:R9"/>
    <mergeCell ref="S9:AA9"/>
    <mergeCell ref="E10:G10"/>
    <mergeCell ref="E11:G11"/>
    <mergeCell ref="E12:G12"/>
    <mergeCell ref="H12:AA12"/>
    <mergeCell ref="E13:G13"/>
    <mergeCell ref="E16:G16"/>
    <mergeCell ref="H16:AA16"/>
    <mergeCell ref="H13:O13"/>
    <mergeCell ref="P13:R13"/>
    <mergeCell ref="S13:AA13"/>
    <mergeCell ref="E15:G15"/>
    <mergeCell ref="H14:AA14"/>
    <mergeCell ref="H15:AA15"/>
    <mergeCell ref="E20:G20"/>
    <mergeCell ref="H20:AA20"/>
    <mergeCell ref="E21:G21"/>
    <mergeCell ref="E114:G114"/>
    <mergeCell ref="H114:AA114"/>
    <mergeCell ref="E115:G115"/>
    <mergeCell ref="E116:G116"/>
    <mergeCell ref="H116:AA116"/>
    <mergeCell ref="E117:G117"/>
    <mergeCell ref="E118:G118"/>
    <mergeCell ref="E119:G119"/>
    <mergeCell ref="H119:AA119"/>
    <mergeCell ref="H117:O117"/>
    <mergeCell ref="P117:R117"/>
    <mergeCell ref="S117:AA117"/>
    <mergeCell ref="H118:AA118"/>
    <mergeCell ref="A112:D115"/>
    <mergeCell ref="H113:O113"/>
    <mergeCell ref="P113:R113"/>
    <mergeCell ref="S113:AA113"/>
    <mergeCell ref="H115:AA115"/>
    <mergeCell ref="E107:G107"/>
    <mergeCell ref="H107:AA107"/>
    <mergeCell ref="E108:G108"/>
    <mergeCell ref="E109:G109"/>
    <mergeCell ref="E110:G110"/>
    <mergeCell ref="H110:AA110"/>
    <mergeCell ref="E111:G111"/>
    <mergeCell ref="E112:G112"/>
    <mergeCell ref="H112:AA112"/>
    <mergeCell ref="E113:G113"/>
    <mergeCell ref="A104:D107"/>
    <mergeCell ref="H104:AA104"/>
    <mergeCell ref="H105:O105"/>
    <mergeCell ref="P105:R105"/>
    <mergeCell ref="S105:AA105"/>
    <mergeCell ref="E104:G104"/>
    <mergeCell ref="E105:G105"/>
    <mergeCell ref="E106:G106"/>
    <mergeCell ref="H106:AA106"/>
    <mergeCell ref="H99:AA99"/>
    <mergeCell ref="A96:D99"/>
    <mergeCell ref="S109:AA109"/>
    <mergeCell ref="H111:AA111"/>
    <mergeCell ref="E100:G100"/>
    <mergeCell ref="H100:AA100"/>
    <mergeCell ref="E101:G101"/>
    <mergeCell ref="H101:O101"/>
    <mergeCell ref="P101:R101"/>
    <mergeCell ref="S101:AA101"/>
    <mergeCell ref="E102:G102"/>
    <mergeCell ref="H102:AA102"/>
    <mergeCell ref="E103:G103"/>
    <mergeCell ref="H103:AA103"/>
    <mergeCell ref="A100:D103"/>
    <mergeCell ref="A108:D111"/>
    <mergeCell ref="H108:AA108"/>
    <mergeCell ref="H109:O109"/>
    <mergeCell ref="P109:R109"/>
    <mergeCell ref="E96:G96"/>
    <mergeCell ref="H96:AA96"/>
    <mergeCell ref="E97:G97"/>
    <mergeCell ref="H97:O97"/>
    <mergeCell ref="P97:R97"/>
    <mergeCell ref="S97:AA97"/>
    <mergeCell ref="E98:G98"/>
    <mergeCell ref="H98:AA98"/>
    <mergeCell ref="E99:G99"/>
    <mergeCell ref="E65:G65"/>
    <mergeCell ref="E66:G66"/>
    <mergeCell ref="E79:G79"/>
    <mergeCell ref="H79:AA79"/>
    <mergeCell ref="E80:G80"/>
    <mergeCell ref="E81:G81"/>
    <mergeCell ref="E82:G82"/>
    <mergeCell ref="H82:AA82"/>
    <mergeCell ref="E83:G83"/>
    <mergeCell ref="E72:G72"/>
    <mergeCell ref="H72:AA72"/>
    <mergeCell ref="E73:G73"/>
    <mergeCell ref="H73:O73"/>
    <mergeCell ref="P73:R73"/>
    <mergeCell ref="S73:AA73"/>
    <mergeCell ref="E74:G74"/>
    <mergeCell ref="H74:AA74"/>
    <mergeCell ref="E75:G75"/>
    <mergeCell ref="H75:AA75"/>
    <mergeCell ref="E71:G71"/>
    <mergeCell ref="H71:AA71"/>
    <mergeCell ref="E69:G69"/>
    <mergeCell ref="H69:O69"/>
    <mergeCell ref="P69:R69"/>
    <mergeCell ref="E67:G67"/>
    <mergeCell ref="H67:AA67"/>
    <mergeCell ref="E68:G68"/>
    <mergeCell ref="H68:AA68"/>
    <mergeCell ref="A84:D87"/>
    <mergeCell ref="H85:O85"/>
    <mergeCell ref="P85:R85"/>
    <mergeCell ref="S85:AA85"/>
    <mergeCell ref="H87:AA87"/>
    <mergeCell ref="E84:G84"/>
    <mergeCell ref="H84:AA84"/>
    <mergeCell ref="E85:G85"/>
    <mergeCell ref="E86:G86"/>
    <mergeCell ref="H86:AA86"/>
    <mergeCell ref="E87:G87"/>
    <mergeCell ref="A68:D71"/>
    <mergeCell ref="A72:D75"/>
    <mergeCell ref="S69:AA69"/>
    <mergeCell ref="E70:G70"/>
    <mergeCell ref="H70:AA70"/>
    <mergeCell ref="P57:R57"/>
    <mergeCell ref="S57:AA57"/>
    <mergeCell ref="H59:AA59"/>
    <mergeCell ref="E51:G51"/>
    <mergeCell ref="H51:AA51"/>
    <mergeCell ref="E52:G52"/>
    <mergeCell ref="E53:G53"/>
    <mergeCell ref="H53:O53"/>
    <mergeCell ref="E58:G58"/>
    <mergeCell ref="H58:AA58"/>
    <mergeCell ref="E59:G59"/>
    <mergeCell ref="E54:G54"/>
    <mergeCell ref="E55:G55"/>
    <mergeCell ref="H54:AA54"/>
    <mergeCell ref="E56:G56"/>
    <mergeCell ref="E57:G57"/>
    <mergeCell ref="H56:AA56"/>
    <mergeCell ref="H22:AA22"/>
    <mergeCell ref="H26:AA26"/>
    <mergeCell ref="H23:AA23"/>
    <mergeCell ref="E24:G24"/>
    <mergeCell ref="H25:O25"/>
    <mergeCell ref="P25:R25"/>
    <mergeCell ref="S25:AA25"/>
    <mergeCell ref="E26:G26"/>
    <mergeCell ref="H29:O29"/>
    <mergeCell ref="P29:R29"/>
    <mergeCell ref="S29:AA29"/>
    <mergeCell ref="H24:AA24"/>
    <mergeCell ref="E25:G25"/>
    <mergeCell ref="H27:AA27"/>
    <mergeCell ref="E29:G29"/>
    <mergeCell ref="H42:AA42"/>
    <mergeCell ref="H43:AA43"/>
    <mergeCell ref="E43:G43"/>
    <mergeCell ref="P37:R37"/>
    <mergeCell ref="S37:AA37"/>
    <mergeCell ref="E49:G49"/>
    <mergeCell ref="E50:G50"/>
    <mergeCell ref="H46:AA46"/>
    <mergeCell ref="H47:AA47"/>
    <mergeCell ref="H50:AA50"/>
    <mergeCell ref="H48:AA48"/>
    <mergeCell ref="H49:O49"/>
    <mergeCell ref="P49:R49"/>
    <mergeCell ref="S49:AA49"/>
    <mergeCell ref="E46:G46"/>
    <mergeCell ref="E47:G47"/>
    <mergeCell ref="E48:G48"/>
    <mergeCell ref="E44:G44"/>
    <mergeCell ref="H44:AA44"/>
    <mergeCell ref="E45:G45"/>
    <mergeCell ref="H45:O45"/>
    <mergeCell ref="P45:R45"/>
    <mergeCell ref="S45:AA45"/>
    <mergeCell ref="H30:AA30"/>
    <mergeCell ref="E27:G27"/>
    <mergeCell ref="H28:AA28"/>
    <mergeCell ref="E28:G28"/>
    <mergeCell ref="H36:AA36"/>
    <mergeCell ref="H39:AA39"/>
    <mergeCell ref="H40:AA40"/>
    <mergeCell ref="H33:O33"/>
    <mergeCell ref="P33:R33"/>
    <mergeCell ref="S33:AA33"/>
    <mergeCell ref="H38:AA38"/>
    <mergeCell ref="E30:G30"/>
    <mergeCell ref="E31:G31"/>
    <mergeCell ref="E34:G34"/>
    <mergeCell ref="E35:G35"/>
    <mergeCell ref="E36:G36"/>
    <mergeCell ref="H32:AA32"/>
    <mergeCell ref="H35:AA35"/>
    <mergeCell ref="E37:G37"/>
    <mergeCell ref="E38:G38"/>
    <mergeCell ref="E39:G39"/>
    <mergeCell ref="E40:G40"/>
    <mergeCell ref="A40:D43"/>
    <mergeCell ref="A44:D47"/>
    <mergeCell ref="E4:G4"/>
    <mergeCell ref="H4:AA4"/>
    <mergeCell ref="E5:G5"/>
    <mergeCell ref="H5:O5"/>
    <mergeCell ref="P5:R5"/>
    <mergeCell ref="S5:AA5"/>
    <mergeCell ref="E6:G6"/>
    <mergeCell ref="E7:G7"/>
    <mergeCell ref="H11:AA11"/>
    <mergeCell ref="H6:AA6"/>
    <mergeCell ref="H7:AA7"/>
    <mergeCell ref="H10:AA10"/>
    <mergeCell ref="E8:G8"/>
    <mergeCell ref="H8:AA8"/>
    <mergeCell ref="E9:G9"/>
    <mergeCell ref="H9:O9"/>
    <mergeCell ref="E14:G14"/>
    <mergeCell ref="H21:O21"/>
    <mergeCell ref="E41:G41"/>
    <mergeCell ref="H41:O41"/>
    <mergeCell ref="P41:R41"/>
    <mergeCell ref="S41:AA41"/>
    <mergeCell ref="A48:D51"/>
    <mergeCell ref="A52:D55"/>
    <mergeCell ref="H52:AA52"/>
    <mergeCell ref="P53:R53"/>
    <mergeCell ref="H17:O17"/>
    <mergeCell ref="P17:R17"/>
    <mergeCell ref="S17:AA17"/>
    <mergeCell ref="E18:G18"/>
    <mergeCell ref="E19:G19"/>
    <mergeCell ref="P21:R21"/>
    <mergeCell ref="S21:AA21"/>
    <mergeCell ref="E22:G22"/>
    <mergeCell ref="E23:G23"/>
    <mergeCell ref="H31:AA31"/>
    <mergeCell ref="H19:AA19"/>
    <mergeCell ref="H18:AA18"/>
    <mergeCell ref="E17:G17"/>
    <mergeCell ref="S53:AA53"/>
    <mergeCell ref="H55:AA55"/>
    <mergeCell ref="E42:G42"/>
    <mergeCell ref="H34:AA34"/>
    <mergeCell ref="H37:O37"/>
    <mergeCell ref="E32:G32"/>
    <mergeCell ref="E33:G33"/>
    <mergeCell ref="A128:D131"/>
    <mergeCell ref="A132:D135"/>
    <mergeCell ref="H132:AA132"/>
    <mergeCell ref="H133:O133"/>
    <mergeCell ref="P133:R133"/>
    <mergeCell ref="E128:G128"/>
    <mergeCell ref="H128:AA128"/>
    <mergeCell ref="E129:G129"/>
    <mergeCell ref="H129:O129"/>
    <mergeCell ref="P129:R129"/>
    <mergeCell ref="S129:AA129"/>
    <mergeCell ref="E130:G130"/>
    <mergeCell ref="H130:AA130"/>
    <mergeCell ref="E131:G131"/>
    <mergeCell ref="H131:AA131"/>
    <mergeCell ref="E132:G132"/>
    <mergeCell ref="E133:G133"/>
    <mergeCell ref="E134:G134"/>
    <mergeCell ref="H134:AA134"/>
    <mergeCell ref="S133:AA133"/>
    <mergeCell ref="E135:G135"/>
    <mergeCell ref="H135:AA135"/>
    <mergeCell ref="A136:D139"/>
    <mergeCell ref="H136:AA136"/>
    <mergeCell ref="H137:O137"/>
    <mergeCell ref="P137:R137"/>
    <mergeCell ref="S141:AA141"/>
    <mergeCell ref="H143:AA143"/>
    <mergeCell ref="E136:G136"/>
    <mergeCell ref="E137:G137"/>
    <mergeCell ref="E138:G138"/>
    <mergeCell ref="H138:AA138"/>
    <mergeCell ref="E139:G139"/>
    <mergeCell ref="E140:G140"/>
    <mergeCell ref="H140:AA140"/>
    <mergeCell ref="A140:D143"/>
    <mergeCell ref="H141:O141"/>
    <mergeCell ref="H153:O153"/>
    <mergeCell ref="P153:R153"/>
    <mergeCell ref="S153:AA153"/>
    <mergeCell ref="E160:G160"/>
    <mergeCell ref="E161:G161"/>
    <mergeCell ref="E162:G162"/>
    <mergeCell ref="H162:AA162"/>
    <mergeCell ref="E141:G141"/>
    <mergeCell ref="S137:AA137"/>
    <mergeCell ref="H139:AA139"/>
    <mergeCell ref="P141:R141"/>
    <mergeCell ref="E142:G142"/>
    <mergeCell ref="H142:AA142"/>
    <mergeCell ref="E143:G143"/>
    <mergeCell ref="H146:AA146"/>
    <mergeCell ref="A152:D155"/>
    <mergeCell ref="A156:D159"/>
    <mergeCell ref="A160:D163"/>
    <mergeCell ref="H160:AA160"/>
    <mergeCell ref="H161:O161"/>
    <mergeCell ref="E154:G154"/>
    <mergeCell ref="H154:AA154"/>
    <mergeCell ref="E155:G155"/>
    <mergeCell ref="H155:AA155"/>
    <mergeCell ref="P161:R161"/>
    <mergeCell ref="S161:AA161"/>
    <mergeCell ref="E156:G156"/>
    <mergeCell ref="H156:AA156"/>
    <mergeCell ref="E157:G157"/>
    <mergeCell ref="H157:O157"/>
    <mergeCell ref="P157:R157"/>
    <mergeCell ref="S157:AA157"/>
    <mergeCell ref="E158:G158"/>
    <mergeCell ref="H158:AA158"/>
    <mergeCell ref="E159:G159"/>
    <mergeCell ref="H159:AA159"/>
    <mergeCell ref="E152:G152"/>
    <mergeCell ref="H152:AA152"/>
    <mergeCell ref="E153:G153"/>
    <mergeCell ref="A168:D171"/>
    <mergeCell ref="H169:O169"/>
    <mergeCell ref="E163:G163"/>
    <mergeCell ref="H163:AA163"/>
    <mergeCell ref="E164:G164"/>
    <mergeCell ref="E165:G165"/>
    <mergeCell ref="E166:G166"/>
    <mergeCell ref="H166:AA166"/>
    <mergeCell ref="E167:G167"/>
    <mergeCell ref="E168:G168"/>
    <mergeCell ref="H168:AA168"/>
    <mergeCell ref="E169:G169"/>
    <mergeCell ref="P169:R169"/>
    <mergeCell ref="S169:AA169"/>
    <mergeCell ref="H171:AA171"/>
    <mergeCell ref="A164:D167"/>
    <mergeCell ref="H164:AA164"/>
    <mergeCell ref="H165:O165"/>
    <mergeCell ref="E170:G170"/>
    <mergeCell ref="H170:AA170"/>
    <mergeCell ref="E171:G171"/>
    <mergeCell ref="P165:R165"/>
    <mergeCell ref="S165:AA165"/>
    <mergeCell ref="H167:AA167"/>
    <mergeCell ref="E172:G172"/>
    <mergeCell ref="H172:AA172"/>
    <mergeCell ref="E173:G173"/>
    <mergeCell ref="E174:G174"/>
    <mergeCell ref="E175:G175"/>
    <mergeCell ref="H175:AA175"/>
    <mergeCell ref="E176:G176"/>
    <mergeCell ref="H176:AA176"/>
    <mergeCell ref="P173:R173"/>
    <mergeCell ref="S173:AA173"/>
    <mergeCell ref="H174:AA174"/>
    <mergeCell ref="A176:D179"/>
    <mergeCell ref="H177:O177"/>
    <mergeCell ref="E177:G177"/>
    <mergeCell ref="E178:G178"/>
    <mergeCell ref="E179:G179"/>
    <mergeCell ref="H179:AA179"/>
    <mergeCell ref="P177:R177"/>
    <mergeCell ref="S177:AA177"/>
    <mergeCell ref="H178:AA178"/>
    <mergeCell ref="A172:D175"/>
    <mergeCell ref="H173:O173"/>
    <mergeCell ref="A180:D183"/>
    <mergeCell ref="A184:D187"/>
    <mergeCell ref="E184:G184"/>
    <mergeCell ref="H184:AA184"/>
    <mergeCell ref="E185:G185"/>
    <mergeCell ref="H185:O185"/>
    <mergeCell ref="P185:R185"/>
    <mergeCell ref="S185:AA185"/>
    <mergeCell ref="E186:G186"/>
    <mergeCell ref="H186:AA186"/>
    <mergeCell ref="E187:G187"/>
    <mergeCell ref="H187:AA187"/>
    <mergeCell ref="E180:G180"/>
    <mergeCell ref="H180:AA180"/>
    <mergeCell ref="E181:G181"/>
    <mergeCell ref="H181:O181"/>
    <mergeCell ref="P181:R181"/>
    <mergeCell ref="S181:AA181"/>
    <mergeCell ref="E182:G182"/>
    <mergeCell ref="H182:AA182"/>
    <mergeCell ref="E183:G183"/>
    <mergeCell ref="H183:AA183"/>
    <mergeCell ref="E188:G188"/>
    <mergeCell ref="E189:G189"/>
    <mergeCell ref="E190:G190"/>
    <mergeCell ref="H190:AA190"/>
    <mergeCell ref="A188:D191"/>
    <mergeCell ref="H188:AA188"/>
    <mergeCell ref="H189:O189"/>
    <mergeCell ref="P189:R189"/>
    <mergeCell ref="S189:AA189"/>
    <mergeCell ref="E191:G191"/>
    <mergeCell ref="H191:AA191"/>
    <mergeCell ref="E192:G192"/>
    <mergeCell ref="E193:G193"/>
    <mergeCell ref="E194:G194"/>
    <mergeCell ref="H194:AA194"/>
    <mergeCell ref="E195:G195"/>
    <mergeCell ref="E196:G196"/>
    <mergeCell ref="H196:AA196"/>
    <mergeCell ref="E197:G197"/>
    <mergeCell ref="A192:D195"/>
    <mergeCell ref="H192:AA192"/>
    <mergeCell ref="H193:O193"/>
    <mergeCell ref="P193:R193"/>
    <mergeCell ref="S193:AA193"/>
    <mergeCell ref="H195:AA195"/>
    <mergeCell ref="A196:D199"/>
    <mergeCell ref="H197:O197"/>
    <mergeCell ref="P197:R197"/>
    <mergeCell ref="S197:AA197"/>
    <mergeCell ref="H199:AA199"/>
  </mergeCells>
  <phoneticPr fontId="1"/>
  <conditionalFormatting sqref="H8:H10 S9 H12:H14 S13 H16:H18 S17 H20:H22 S21">
    <cfRule type="containsBlanks" dxfId="95" priority="93">
      <formula>LEN(TRIM(H8))=0</formula>
    </cfRule>
  </conditionalFormatting>
  <conditionalFormatting sqref="H24:H26 S25">
    <cfRule type="containsBlanks" dxfId="94" priority="90">
      <formula>LEN(TRIM(H24))=0</formula>
    </cfRule>
  </conditionalFormatting>
  <conditionalFormatting sqref="H28:H30 S29">
    <cfRule type="containsBlanks" dxfId="93" priority="88">
      <formula>LEN(TRIM(H28))=0</formula>
    </cfRule>
  </conditionalFormatting>
  <conditionalFormatting sqref="H32:H34 S33">
    <cfRule type="containsBlanks" dxfId="92" priority="86">
      <formula>LEN(TRIM(H32))=0</formula>
    </cfRule>
  </conditionalFormatting>
  <conditionalFormatting sqref="H36:H38 S37">
    <cfRule type="containsBlanks" dxfId="91" priority="84">
      <formula>LEN(TRIM(H36))=0</formula>
    </cfRule>
  </conditionalFormatting>
  <conditionalFormatting sqref="H40:H42 S41">
    <cfRule type="containsBlanks" dxfId="90" priority="82">
      <formula>LEN(TRIM(H40))=0</formula>
    </cfRule>
  </conditionalFormatting>
  <conditionalFormatting sqref="H44:H46 S45">
    <cfRule type="containsBlanks" dxfId="89" priority="80">
      <formula>LEN(TRIM(H44))=0</formula>
    </cfRule>
  </conditionalFormatting>
  <conditionalFormatting sqref="H48:H50 S49">
    <cfRule type="containsBlanks" dxfId="88" priority="78">
      <formula>LEN(TRIM(H48))=0</formula>
    </cfRule>
  </conditionalFormatting>
  <conditionalFormatting sqref="H52:H54 S53">
    <cfRule type="containsBlanks" dxfId="87" priority="76">
      <formula>LEN(TRIM(H52))=0</formula>
    </cfRule>
  </conditionalFormatting>
  <conditionalFormatting sqref="H56:H58 S57">
    <cfRule type="containsBlanks" dxfId="86" priority="74">
      <formula>LEN(TRIM(H56))=0</formula>
    </cfRule>
  </conditionalFormatting>
  <conditionalFormatting sqref="H60:H62 S61">
    <cfRule type="containsBlanks" dxfId="85" priority="72">
      <formula>LEN(TRIM(H60))=0</formula>
    </cfRule>
  </conditionalFormatting>
  <conditionalFormatting sqref="H64:H66 S65">
    <cfRule type="containsBlanks" dxfId="84" priority="70">
      <formula>LEN(TRIM(H64))=0</formula>
    </cfRule>
  </conditionalFormatting>
  <conditionalFormatting sqref="H68:H70 S69">
    <cfRule type="containsBlanks" dxfId="83" priority="68">
      <formula>LEN(TRIM(H68))=0</formula>
    </cfRule>
  </conditionalFormatting>
  <conditionalFormatting sqref="H72:H74 S73">
    <cfRule type="containsBlanks" dxfId="82" priority="66">
      <formula>LEN(TRIM(H72))=0</formula>
    </cfRule>
  </conditionalFormatting>
  <conditionalFormatting sqref="H76:H78 S77">
    <cfRule type="containsBlanks" dxfId="81" priority="64">
      <formula>LEN(TRIM(H76))=0</formula>
    </cfRule>
  </conditionalFormatting>
  <conditionalFormatting sqref="H80:H82 S81">
    <cfRule type="containsBlanks" dxfId="80" priority="62">
      <formula>LEN(TRIM(H80))=0</formula>
    </cfRule>
  </conditionalFormatting>
  <conditionalFormatting sqref="H84:H86 S85">
    <cfRule type="containsBlanks" dxfId="79" priority="60">
      <formula>LEN(TRIM(H84))=0</formula>
    </cfRule>
  </conditionalFormatting>
  <conditionalFormatting sqref="H88:H90 S89">
    <cfRule type="containsBlanks" dxfId="78" priority="58">
      <formula>LEN(TRIM(H88))=0</formula>
    </cfRule>
  </conditionalFormatting>
  <conditionalFormatting sqref="H92:H94 S93">
    <cfRule type="containsBlanks" dxfId="77" priority="56">
      <formula>LEN(TRIM(H92))=0</formula>
    </cfRule>
  </conditionalFormatting>
  <conditionalFormatting sqref="H96:H98 S97">
    <cfRule type="containsBlanks" dxfId="76" priority="54">
      <formula>LEN(TRIM(H96))=0</formula>
    </cfRule>
  </conditionalFormatting>
  <conditionalFormatting sqref="H100:H102 S101">
    <cfRule type="containsBlanks" dxfId="75" priority="52">
      <formula>LEN(TRIM(H100))=0</formula>
    </cfRule>
  </conditionalFormatting>
  <conditionalFormatting sqref="H104:H106 S105">
    <cfRule type="containsBlanks" dxfId="74" priority="50">
      <formula>LEN(TRIM(H104))=0</formula>
    </cfRule>
  </conditionalFormatting>
  <conditionalFormatting sqref="H108:H110 S109">
    <cfRule type="containsBlanks" dxfId="73" priority="48">
      <formula>LEN(TRIM(H108))=0</formula>
    </cfRule>
  </conditionalFormatting>
  <conditionalFormatting sqref="H112:H114 S113">
    <cfRule type="containsBlanks" dxfId="72" priority="46">
      <formula>LEN(TRIM(H112))=0</formula>
    </cfRule>
  </conditionalFormatting>
  <conditionalFormatting sqref="H116:H118 S117">
    <cfRule type="containsBlanks" dxfId="71" priority="44">
      <formula>LEN(TRIM(H116))=0</formula>
    </cfRule>
  </conditionalFormatting>
  <conditionalFormatting sqref="H120:H122 S121">
    <cfRule type="containsBlanks" dxfId="70" priority="42">
      <formula>LEN(TRIM(H120))=0</formula>
    </cfRule>
  </conditionalFormatting>
  <conditionalFormatting sqref="H124:H126 S125">
    <cfRule type="containsBlanks" dxfId="69" priority="40">
      <formula>LEN(TRIM(H124))=0</formula>
    </cfRule>
  </conditionalFormatting>
  <conditionalFormatting sqref="H128:H130 S129">
    <cfRule type="containsBlanks" dxfId="68" priority="38">
      <formula>LEN(TRIM(H128))=0</formula>
    </cfRule>
  </conditionalFormatting>
  <conditionalFormatting sqref="H132:H134 S133">
    <cfRule type="containsBlanks" dxfId="67" priority="36">
      <formula>LEN(TRIM(H132))=0</formula>
    </cfRule>
  </conditionalFormatting>
  <conditionalFormatting sqref="H136:H138 S137">
    <cfRule type="containsBlanks" dxfId="66" priority="34">
      <formula>LEN(TRIM(H136))=0</formula>
    </cfRule>
  </conditionalFormatting>
  <conditionalFormatting sqref="H140:H142 S141">
    <cfRule type="containsBlanks" dxfId="65" priority="32">
      <formula>LEN(TRIM(H140))=0</formula>
    </cfRule>
  </conditionalFormatting>
  <conditionalFormatting sqref="H144:H146 S145">
    <cfRule type="containsBlanks" dxfId="64" priority="30">
      <formula>LEN(TRIM(H144))=0</formula>
    </cfRule>
  </conditionalFormatting>
  <conditionalFormatting sqref="H148:H150 S149">
    <cfRule type="containsBlanks" dxfId="63" priority="28">
      <formula>LEN(TRIM(H148))=0</formula>
    </cfRule>
  </conditionalFormatting>
  <conditionalFormatting sqref="H152:H154 S153">
    <cfRule type="containsBlanks" dxfId="62" priority="26">
      <formula>LEN(TRIM(H152))=0</formula>
    </cfRule>
  </conditionalFormatting>
  <conditionalFormatting sqref="H156:H158 S157">
    <cfRule type="containsBlanks" dxfId="61" priority="24">
      <formula>LEN(TRIM(H156))=0</formula>
    </cfRule>
  </conditionalFormatting>
  <conditionalFormatting sqref="H160:H162 S161">
    <cfRule type="containsBlanks" dxfId="60" priority="22">
      <formula>LEN(TRIM(H160))=0</formula>
    </cfRule>
  </conditionalFormatting>
  <conditionalFormatting sqref="H164:H166 S165">
    <cfRule type="containsBlanks" dxfId="59" priority="20">
      <formula>LEN(TRIM(H164))=0</formula>
    </cfRule>
  </conditionalFormatting>
  <conditionalFormatting sqref="H168:H170 S169">
    <cfRule type="containsBlanks" dxfId="58" priority="18">
      <formula>LEN(TRIM(H168))=0</formula>
    </cfRule>
  </conditionalFormatting>
  <conditionalFormatting sqref="H172:H174 S173">
    <cfRule type="containsBlanks" dxfId="57" priority="16">
      <formula>LEN(TRIM(H172))=0</formula>
    </cfRule>
  </conditionalFormatting>
  <conditionalFormatting sqref="H176:H178 S177">
    <cfRule type="containsBlanks" dxfId="56" priority="14">
      <formula>LEN(TRIM(H176))=0</formula>
    </cfRule>
  </conditionalFormatting>
  <conditionalFormatting sqref="H180:H182 S181">
    <cfRule type="containsBlanks" dxfId="55" priority="12">
      <formula>LEN(TRIM(H180))=0</formula>
    </cfRule>
  </conditionalFormatting>
  <conditionalFormatting sqref="H184:H186 S185">
    <cfRule type="containsBlanks" dxfId="54" priority="10">
      <formula>LEN(TRIM(H184))=0</formula>
    </cfRule>
  </conditionalFormatting>
  <conditionalFormatting sqref="H188:H190 S189">
    <cfRule type="containsBlanks" dxfId="53" priority="8">
      <formula>LEN(TRIM(H188))=0</formula>
    </cfRule>
  </conditionalFormatting>
  <conditionalFormatting sqref="H192:H194 S193">
    <cfRule type="containsBlanks" dxfId="52" priority="6">
      <formula>LEN(TRIM(H192))=0</formula>
    </cfRule>
  </conditionalFormatting>
  <conditionalFormatting sqref="H196:H198 S197">
    <cfRule type="containsBlanks" dxfId="51" priority="4">
      <formula>LEN(TRIM(H196))=0</formula>
    </cfRule>
  </conditionalFormatting>
  <conditionalFormatting sqref="H200:H202 S201">
    <cfRule type="containsBlanks" dxfId="50" priority="2">
      <formula>LEN(TRIM(H200))=0</formula>
    </cfRule>
  </conditionalFormatting>
  <conditionalFormatting sqref="H11:AA11 H15:AA15 H19:AA19 H23:AA23">
    <cfRule type="containsBlanks" dxfId="49" priority="92">
      <formula>LEN(TRIM(H11))=0</formula>
    </cfRule>
  </conditionalFormatting>
  <conditionalFormatting sqref="H27:AA27">
    <cfRule type="containsBlanks" dxfId="48" priority="89">
      <formula>LEN(TRIM(H27))=0</formula>
    </cfRule>
  </conditionalFormatting>
  <conditionalFormatting sqref="H31:AA31">
    <cfRule type="containsBlanks" dxfId="47" priority="87">
      <formula>LEN(TRIM(H31))=0</formula>
    </cfRule>
  </conditionalFormatting>
  <conditionalFormatting sqref="H35:AA35">
    <cfRule type="containsBlanks" dxfId="46" priority="85">
      <formula>LEN(TRIM(H35))=0</formula>
    </cfRule>
  </conditionalFormatting>
  <conditionalFormatting sqref="H39:AA39">
    <cfRule type="containsBlanks" dxfId="45" priority="83">
      <formula>LEN(TRIM(H39))=0</formula>
    </cfRule>
  </conditionalFormatting>
  <conditionalFormatting sqref="H43:AA43">
    <cfRule type="containsBlanks" dxfId="44" priority="81">
      <formula>LEN(TRIM(H43))=0</formula>
    </cfRule>
  </conditionalFormatting>
  <conditionalFormatting sqref="H47:AA47">
    <cfRule type="containsBlanks" dxfId="43" priority="79">
      <formula>LEN(TRIM(H47))=0</formula>
    </cfRule>
  </conditionalFormatting>
  <conditionalFormatting sqref="H51:AA51">
    <cfRule type="containsBlanks" dxfId="42" priority="77">
      <formula>LEN(TRIM(H51))=0</formula>
    </cfRule>
  </conditionalFormatting>
  <conditionalFormatting sqref="H55:AA55">
    <cfRule type="containsBlanks" dxfId="41" priority="75">
      <formula>LEN(TRIM(H55))=0</formula>
    </cfRule>
  </conditionalFormatting>
  <conditionalFormatting sqref="H59:AA59">
    <cfRule type="containsBlanks" dxfId="40" priority="73">
      <formula>LEN(TRIM(H59))=0</formula>
    </cfRule>
  </conditionalFormatting>
  <conditionalFormatting sqref="H63:AA63">
    <cfRule type="containsBlanks" dxfId="39" priority="71">
      <formula>LEN(TRIM(H63))=0</formula>
    </cfRule>
  </conditionalFormatting>
  <conditionalFormatting sqref="H67:AA67">
    <cfRule type="containsBlanks" dxfId="38" priority="69">
      <formula>LEN(TRIM(H67))=0</formula>
    </cfRule>
  </conditionalFormatting>
  <conditionalFormatting sqref="H71:AA71">
    <cfRule type="containsBlanks" dxfId="37" priority="67">
      <formula>LEN(TRIM(H71))=0</formula>
    </cfRule>
  </conditionalFormatting>
  <conditionalFormatting sqref="H75:AA75">
    <cfRule type="containsBlanks" dxfId="36" priority="65">
      <formula>LEN(TRIM(H75))=0</formula>
    </cfRule>
  </conditionalFormatting>
  <conditionalFormatting sqref="H79:AA79">
    <cfRule type="containsBlanks" dxfId="35" priority="63">
      <formula>LEN(TRIM(H79))=0</formula>
    </cfRule>
  </conditionalFormatting>
  <conditionalFormatting sqref="H83:AA83">
    <cfRule type="containsBlanks" dxfId="34" priority="61">
      <formula>LEN(TRIM(H83))=0</formula>
    </cfRule>
  </conditionalFormatting>
  <conditionalFormatting sqref="H87:AA87">
    <cfRule type="containsBlanks" dxfId="33" priority="59">
      <formula>LEN(TRIM(H87))=0</formula>
    </cfRule>
  </conditionalFormatting>
  <conditionalFormatting sqref="H91:AA91">
    <cfRule type="containsBlanks" dxfId="32" priority="57">
      <formula>LEN(TRIM(H91))=0</formula>
    </cfRule>
  </conditionalFormatting>
  <conditionalFormatting sqref="H95:AA95">
    <cfRule type="containsBlanks" dxfId="31" priority="55">
      <formula>LEN(TRIM(H95))=0</formula>
    </cfRule>
  </conditionalFormatting>
  <conditionalFormatting sqref="H99:AA99">
    <cfRule type="containsBlanks" dxfId="30" priority="53">
      <formula>LEN(TRIM(H99))=0</formula>
    </cfRule>
  </conditionalFormatting>
  <conditionalFormatting sqref="H103:AA103">
    <cfRule type="containsBlanks" dxfId="29" priority="51">
      <formula>LEN(TRIM(H103))=0</formula>
    </cfRule>
  </conditionalFormatting>
  <conditionalFormatting sqref="H107:AA107">
    <cfRule type="containsBlanks" dxfId="28" priority="49">
      <formula>LEN(TRIM(H107))=0</formula>
    </cfRule>
  </conditionalFormatting>
  <conditionalFormatting sqref="H111:AA111">
    <cfRule type="containsBlanks" dxfId="27" priority="47">
      <formula>LEN(TRIM(H111))=0</formula>
    </cfRule>
  </conditionalFormatting>
  <conditionalFormatting sqref="H115:AA115">
    <cfRule type="containsBlanks" dxfId="26" priority="45">
      <formula>LEN(TRIM(H115))=0</formula>
    </cfRule>
  </conditionalFormatting>
  <conditionalFormatting sqref="H119:AA119">
    <cfRule type="containsBlanks" dxfId="25" priority="43">
      <formula>LEN(TRIM(H119))=0</formula>
    </cfRule>
  </conditionalFormatting>
  <conditionalFormatting sqref="H123:AA123">
    <cfRule type="containsBlanks" dxfId="24" priority="41">
      <formula>LEN(TRIM(H123))=0</formula>
    </cfRule>
  </conditionalFormatting>
  <conditionalFormatting sqref="H127:AA127">
    <cfRule type="containsBlanks" dxfId="23" priority="39">
      <formula>LEN(TRIM(H127))=0</formula>
    </cfRule>
  </conditionalFormatting>
  <conditionalFormatting sqref="H131:AA131">
    <cfRule type="containsBlanks" dxfId="22" priority="37">
      <formula>LEN(TRIM(H131))=0</formula>
    </cfRule>
  </conditionalFormatting>
  <conditionalFormatting sqref="H135:AA135">
    <cfRule type="containsBlanks" dxfId="21" priority="35">
      <formula>LEN(TRIM(H135))=0</formula>
    </cfRule>
  </conditionalFormatting>
  <conditionalFormatting sqref="H139:AA139">
    <cfRule type="containsBlanks" dxfId="20" priority="33">
      <formula>LEN(TRIM(H139))=0</formula>
    </cfRule>
  </conditionalFormatting>
  <conditionalFormatting sqref="H143:AA143">
    <cfRule type="containsBlanks" dxfId="19" priority="31">
      <formula>LEN(TRIM(H143))=0</formula>
    </cfRule>
  </conditionalFormatting>
  <conditionalFormatting sqref="H147:AA147">
    <cfRule type="containsBlanks" dxfId="18" priority="29">
      <formula>LEN(TRIM(H147))=0</formula>
    </cfRule>
  </conditionalFormatting>
  <conditionalFormatting sqref="H151:AA151">
    <cfRule type="containsBlanks" dxfId="17" priority="27">
      <formula>LEN(TRIM(H151))=0</formula>
    </cfRule>
  </conditionalFormatting>
  <conditionalFormatting sqref="H155:AA155">
    <cfRule type="containsBlanks" dxfId="16" priority="25">
      <formula>LEN(TRIM(H155))=0</formula>
    </cfRule>
  </conditionalFormatting>
  <conditionalFormatting sqref="H159:AA159">
    <cfRule type="containsBlanks" dxfId="15" priority="23">
      <formula>LEN(TRIM(H159))=0</formula>
    </cfRule>
  </conditionalFormatting>
  <conditionalFormatting sqref="H163:AA163">
    <cfRule type="containsBlanks" dxfId="14" priority="21">
      <formula>LEN(TRIM(H163))=0</formula>
    </cfRule>
  </conditionalFormatting>
  <conditionalFormatting sqref="H167:AA167">
    <cfRule type="containsBlanks" dxfId="13" priority="19">
      <formula>LEN(TRIM(H167))=0</formula>
    </cfRule>
  </conditionalFormatting>
  <conditionalFormatting sqref="H171:AA171">
    <cfRule type="containsBlanks" dxfId="12" priority="17">
      <formula>LEN(TRIM(H171))=0</formula>
    </cfRule>
  </conditionalFormatting>
  <conditionalFormatting sqref="H175:AA175">
    <cfRule type="containsBlanks" dxfId="11" priority="15">
      <formula>LEN(TRIM(H175))=0</formula>
    </cfRule>
  </conditionalFormatting>
  <conditionalFormatting sqref="H179:AA179">
    <cfRule type="containsBlanks" dxfId="10" priority="13">
      <formula>LEN(TRIM(H179))=0</formula>
    </cfRule>
  </conditionalFormatting>
  <conditionalFormatting sqref="H183:AA183">
    <cfRule type="containsBlanks" dxfId="9" priority="11">
      <formula>LEN(TRIM(H183))=0</formula>
    </cfRule>
  </conditionalFormatting>
  <conditionalFormatting sqref="H187:AA187">
    <cfRule type="containsBlanks" dxfId="8" priority="9">
      <formula>LEN(TRIM(H187))=0</formula>
    </cfRule>
  </conditionalFormatting>
  <conditionalFormatting sqref="H191:AA191">
    <cfRule type="containsBlanks" dxfId="7" priority="7">
      <formula>LEN(TRIM(H191))=0</formula>
    </cfRule>
  </conditionalFormatting>
  <conditionalFormatting sqref="H195:AA195">
    <cfRule type="containsBlanks" dxfId="6" priority="5">
      <formula>LEN(TRIM(H195))=0</formula>
    </cfRule>
  </conditionalFormatting>
  <conditionalFormatting sqref="H199:AA199">
    <cfRule type="containsBlanks" dxfId="5" priority="3">
      <formula>LEN(TRIM(H199))=0</formula>
    </cfRule>
  </conditionalFormatting>
  <conditionalFormatting sqref="H203:AA203">
    <cfRule type="containsBlanks" dxfId="4" priority="1">
      <formula>LEN(TRIM(H203))=0</formula>
    </cfRule>
  </conditionalFormatting>
  <dataValidations count="4">
    <dataValidation type="textLength" operator="equal" allowBlank="1" showInputMessage="1" showErrorMessage="1" prompt="ハイフン無し。_x000a_7桁（半角）で入力してください。" sqref="H12:AA12 H16:AA16 H20:AA20 H24:AA24 H28:AA28 H32:AA32 H36:AA36 H40:AA40 H44:AA44 H48:AA48 H52:AA52 H56:AA56 H60:AA60 H64:AA64 H68:AA68 H72:AA72 H76:AA76 H80:AA80 H84:AA84 H88:AA88 H92:AA92 H96:AA96 H100:AA100 H104:AA104 H108:AA108 H112:AA112 H116:AA116 H120:AA120 H124:AA124 H128:AA128 H132:AA132 H136:AA136 H140:AA140 H144:AA144 H148:AA148 H152:AA152 H156:AA156 H160:AA160 H164:AA164 H168:AA168 H172:AA172 H176:AA176 H180:AA180 H184:AA184 H188:AA188 H192:AA192 H196:AA196 H200:AA200" xr:uid="{5C454FEF-E335-489F-9B11-69F548D9A874}">
      <formula1>7</formula1>
    </dataValidation>
    <dataValidation operator="equal" allowBlank="1" showInputMessage="1" showErrorMessage="1" sqref="H4:AA4" xr:uid="{DDB0CD0B-8974-4B5E-8641-4F10ABB5A4BA}"/>
    <dataValidation type="textLength" imeMode="halfAlpha" operator="equal" allowBlank="1" showInputMessage="1" showErrorMessage="1" prompt="ハイフン無し。_x000a_7桁（半角）で入力してください。" sqref="H8:AA8" xr:uid="{D3131F96-3962-4A0A-A797-15F4022598FB}">
      <formula1>7</formula1>
    </dataValidation>
    <dataValidation imeMode="halfAlpha" allowBlank="1" showInputMessage="1" showErrorMessage="1" sqref="H10:AA10" xr:uid="{611DFF30-45D5-48D0-A68E-8A7B452F73BD}"/>
  </dataValidations>
  <pageMargins left="0.35433070866141736" right="0.35433070866141736" top="0.55118110236220474" bottom="0.43307086614173229" header="0.31496062992125984" footer="0.15748031496062992"/>
  <pageSetup paperSize="9" scale="48" fitToHeight="0" orientation="portrait" horizontalDpi="300" verticalDpi="300" r:id="rId1"/>
  <ignoredErrors>
    <ignoredError sqref="H4:H5 S5 H6:H7"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0C133-7FC9-4363-98A2-28677297550D}">
  <sheetPr codeName="Sheet7">
    <tabColor theme="8" tint="0.39997558519241921"/>
    <pageSetUpPr fitToPage="1"/>
  </sheetPr>
  <dimension ref="A1:BQ410"/>
  <sheetViews>
    <sheetView showGridLines="0" view="pageBreakPreview" zoomScale="70" zoomScaleNormal="85" zoomScaleSheetLayoutView="70" workbookViewId="0">
      <pane ySplit="10" topLeftCell="A11" activePane="bottomLeft" state="frozen"/>
      <selection activeCell="C2" sqref="C2"/>
      <selection pane="bottomLeft" activeCell="B11" sqref="B11:C14"/>
    </sheetView>
  </sheetViews>
  <sheetFormatPr defaultColWidth="9" defaultRowHeight="13.5" x14ac:dyDescent="0.15"/>
  <cols>
    <col min="1" max="3" width="4.125" style="1" customWidth="1"/>
    <col min="4" max="17" width="3.5" style="1" customWidth="1"/>
    <col min="18" max="21" width="2.875" style="1" customWidth="1"/>
    <col min="22" max="34" width="4.125" style="1" customWidth="1"/>
    <col min="35" max="47" width="2.875" style="1" customWidth="1"/>
    <col min="48" max="66" width="4.125" style="1" customWidth="1"/>
    <col min="67" max="67" width="1.5" style="1" customWidth="1"/>
    <col min="68" max="68" width="4.125" style="1" customWidth="1"/>
    <col min="69" max="69" width="109" style="1" customWidth="1"/>
    <col min="70" max="70" width="4.125" style="1" customWidth="1"/>
    <col min="71" max="71" width="3.625" style="1" customWidth="1"/>
    <col min="72" max="72" width="15.875" style="1" customWidth="1"/>
    <col min="73" max="73" width="9" style="1"/>
    <col min="74" max="74" width="22.125" style="1" customWidth="1"/>
    <col min="75" max="75" width="9" style="1"/>
    <col min="76" max="76" width="76.875" style="1" bestFit="1" customWidth="1"/>
    <col min="77" max="16384" width="9" style="1"/>
  </cols>
  <sheetData>
    <row r="1" spans="1:69" x14ac:dyDescent="0.15">
      <c r="A1" s="1" t="s">
        <v>283</v>
      </c>
    </row>
    <row r="2" spans="1:69" ht="30.75" customHeight="1" x14ac:dyDescent="0.2">
      <c r="A2" s="16" t="s">
        <v>278</v>
      </c>
      <c r="B2" s="16"/>
      <c r="C2" s="16"/>
      <c r="BO2" s="7"/>
      <c r="BP2" s="132" t="s">
        <v>186</v>
      </c>
      <c r="BQ2" s="132"/>
    </row>
    <row r="3" spans="1:69" ht="14.45" customHeight="1" x14ac:dyDescent="0.15">
      <c r="A3" s="408" t="s">
        <v>33</v>
      </c>
      <c r="B3" s="235" t="s">
        <v>114</v>
      </c>
      <c r="C3" s="237"/>
      <c r="D3" s="235" t="s">
        <v>135</v>
      </c>
      <c r="E3" s="236"/>
      <c r="F3" s="411"/>
      <c r="G3" s="415" t="s">
        <v>136</v>
      </c>
      <c r="H3" s="236"/>
      <c r="I3" s="237"/>
      <c r="J3" s="235" t="s">
        <v>24</v>
      </c>
      <c r="K3" s="236"/>
      <c r="L3" s="236"/>
      <c r="M3" s="236"/>
      <c r="N3" s="236"/>
      <c r="O3" s="236"/>
      <c r="P3" s="236"/>
      <c r="Q3" s="237"/>
      <c r="R3" s="393" t="s">
        <v>142</v>
      </c>
      <c r="S3" s="443"/>
      <c r="T3" s="443"/>
      <c r="U3" s="394"/>
      <c r="V3" s="446" t="s">
        <v>140</v>
      </c>
      <c r="W3" s="446"/>
      <c r="X3" s="446"/>
      <c r="Y3" s="446"/>
      <c r="Z3" s="446"/>
      <c r="AA3" s="446"/>
      <c r="AB3" s="446"/>
      <c r="AC3" s="446"/>
      <c r="AD3" s="446"/>
      <c r="AE3" s="446"/>
      <c r="AF3" s="447"/>
      <c r="AG3" s="393" t="s">
        <v>92</v>
      </c>
      <c r="AH3" s="394"/>
      <c r="AI3" s="475" t="s">
        <v>141</v>
      </c>
      <c r="AJ3" s="446"/>
      <c r="AK3" s="446"/>
      <c r="AL3" s="446"/>
      <c r="AM3" s="446"/>
      <c r="AN3" s="446"/>
      <c r="AO3" s="446"/>
      <c r="AP3" s="446"/>
      <c r="AQ3" s="447"/>
      <c r="AR3" s="393" t="s">
        <v>143</v>
      </c>
      <c r="AS3" s="443"/>
      <c r="AT3" s="443"/>
      <c r="AU3" s="394"/>
      <c r="AV3" s="446" t="s">
        <v>144</v>
      </c>
      <c r="AW3" s="446"/>
      <c r="AX3" s="446"/>
      <c r="AY3" s="446"/>
      <c r="AZ3" s="446"/>
      <c r="BA3" s="446"/>
      <c r="BB3" s="446"/>
      <c r="BC3" s="446"/>
      <c r="BD3" s="446"/>
      <c r="BE3" s="446"/>
      <c r="BF3" s="447"/>
      <c r="BG3" s="393" t="s">
        <v>157</v>
      </c>
      <c r="BH3" s="236"/>
      <c r="BI3" s="236"/>
      <c r="BJ3" s="236"/>
      <c r="BK3" s="236"/>
      <c r="BL3" s="237"/>
      <c r="BM3" s="393" t="s">
        <v>137</v>
      </c>
      <c r="BN3" s="237"/>
      <c r="BO3" s="49"/>
      <c r="BP3" s="144">
        <v>1</v>
      </c>
      <c r="BQ3" s="308" t="s">
        <v>299</v>
      </c>
    </row>
    <row r="4" spans="1:69" ht="14.45" customHeight="1" x14ac:dyDescent="0.15">
      <c r="A4" s="409"/>
      <c r="B4" s="385"/>
      <c r="C4" s="386"/>
      <c r="D4" s="385"/>
      <c r="E4" s="412"/>
      <c r="F4" s="413"/>
      <c r="G4" s="416"/>
      <c r="H4" s="412"/>
      <c r="I4" s="386"/>
      <c r="J4" s="430"/>
      <c r="K4" s="431"/>
      <c r="L4" s="431"/>
      <c r="M4" s="431"/>
      <c r="N4" s="431"/>
      <c r="O4" s="431"/>
      <c r="P4" s="431"/>
      <c r="Q4" s="432"/>
      <c r="R4" s="395"/>
      <c r="S4" s="444"/>
      <c r="T4" s="444"/>
      <c r="U4" s="396"/>
      <c r="V4" s="433" t="s">
        <v>138</v>
      </c>
      <c r="W4" s="433"/>
      <c r="X4" s="433"/>
      <c r="Y4" s="433"/>
      <c r="Z4" s="433"/>
      <c r="AA4" s="433"/>
      <c r="AB4" s="433"/>
      <c r="AC4" s="433"/>
      <c r="AD4" s="433"/>
      <c r="AE4" s="433"/>
      <c r="AF4" s="434"/>
      <c r="AG4" s="395"/>
      <c r="AH4" s="396"/>
      <c r="AI4" s="476"/>
      <c r="AJ4" s="433"/>
      <c r="AK4" s="433"/>
      <c r="AL4" s="433"/>
      <c r="AM4" s="433"/>
      <c r="AN4" s="433"/>
      <c r="AO4" s="433"/>
      <c r="AP4" s="433"/>
      <c r="AQ4" s="434"/>
      <c r="AR4" s="395"/>
      <c r="AS4" s="444"/>
      <c r="AT4" s="444"/>
      <c r="AU4" s="396"/>
      <c r="AV4" s="433" t="s">
        <v>138</v>
      </c>
      <c r="AW4" s="433"/>
      <c r="AX4" s="433"/>
      <c r="AY4" s="433"/>
      <c r="AZ4" s="433"/>
      <c r="BA4" s="433"/>
      <c r="BB4" s="433"/>
      <c r="BC4" s="433"/>
      <c r="BD4" s="433"/>
      <c r="BE4" s="433"/>
      <c r="BF4" s="434"/>
      <c r="BG4" s="395"/>
      <c r="BH4" s="412"/>
      <c r="BI4" s="412"/>
      <c r="BJ4" s="412"/>
      <c r="BK4" s="412"/>
      <c r="BL4" s="386"/>
      <c r="BM4" s="395"/>
      <c r="BN4" s="386"/>
      <c r="BO4" s="49"/>
      <c r="BP4" s="145"/>
      <c r="BQ4" s="309"/>
    </row>
    <row r="5" spans="1:69" ht="14.45" customHeight="1" x14ac:dyDescent="0.15">
      <c r="A5" s="409"/>
      <c r="B5" s="385"/>
      <c r="C5" s="386"/>
      <c r="D5" s="385"/>
      <c r="E5" s="412"/>
      <c r="F5" s="413"/>
      <c r="G5" s="416"/>
      <c r="H5" s="412"/>
      <c r="I5" s="386"/>
      <c r="J5" s="435" t="s">
        <v>31</v>
      </c>
      <c r="K5" s="436"/>
      <c r="L5" s="436"/>
      <c r="M5" s="436"/>
      <c r="N5" s="436"/>
      <c r="O5" s="436"/>
      <c r="P5" s="436"/>
      <c r="Q5" s="437"/>
      <c r="R5" s="395"/>
      <c r="S5" s="444"/>
      <c r="T5" s="444"/>
      <c r="U5" s="396"/>
      <c r="V5" s="433" t="s">
        <v>236</v>
      </c>
      <c r="W5" s="433"/>
      <c r="X5" s="433"/>
      <c r="Y5" s="433"/>
      <c r="Z5" s="433"/>
      <c r="AA5" s="433"/>
      <c r="AB5" s="433"/>
      <c r="AC5" s="433"/>
      <c r="AD5" s="433"/>
      <c r="AE5" s="433"/>
      <c r="AF5" s="434"/>
      <c r="AG5" s="395"/>
      <c r="AH5" s="396"/>
      <c r="AI5" s="476" t="s">
        <v>89</v>
      </c>
      <c r="AJ5" s="433"/>
      <c r="AK5" s="433"/>
      <c r="AL5" s="433"/>
      <c r="AM5" s="433"/>
      <c r="AN5" s="433"/>
      <c r="AO5" s="433"/>
      <c r="AP5" s="433"/>
      <c r="AQ5" s="434"/>
      <c r="AR5" s="395"/>
      <c r="AS5" s="444"/>
      <c r="AT5" s="444"/>
      <c r="AU5" s="396"/>
      <c r="AV5" s="433" t="s">
        <v>236</v>
      </c>
      <c r="AW5" s="433"/>
      <c r="AX5" s="433"/>
      <c r="AY5" s="433"/>
      <c r="AZ5" s="433"/>
      <c r="BA5" s="433"/>
      <c r="BB5" s="433"/>
      <c r="BC5" s="433"/>
      <c r="BD5" s="433"/>
      <c r="BE5" s="433"/>
      <c r="BF5" s="434"/>
      <c r="BG5" s="395"/>
      <c r="BH5" s="412"/>
      <c r="BI5" s="412"/>
      <c r="BJ5" s="412"/>
      <c r="BK5" s="412"/>
      <c r="BL5" s="386"/>
      <c r="BM5" s="395"/>
      <c r="BN5" s="386"/>
      <c r="BO5" s="54"/>
      <c r="BP5" s="145"/>
      <c r="BQ5" s="481" t="s">
        <v>300</v>
      </c>
    </row>
    <row r="6" spans="1:69" ht="14.45" customHeight="1" x14ac:dyDescent="0.15">
      <c r="A6" s="410"/>
      <c r="B6" s="238"/>
      <c r="C6" s="240"/>
      <c r="D6" s="238"/>
      <c r="E6" s="239"/>
      <c r="F6" s="414"/>
      <c r="G6" s="417"/>
      <c r="H6" s="239"/>
      <c r="I6" s="240"/>
      <c r="J6" s="438"/>
      <c r="K6" s="439"/>
      <c r="L6" s="439"/>
      <c r="M6" s="439"/>
      <c r="N6" s="439"/>
      <c r="O6" s="439"/>
      <c r="P6" s="439"/>
      <c r="Q6" s="440"/>
      <c r="R6" s="397"/>
      <c r="S6" s="445"/>
      <c r="T6" s="445"/>
      <c r="U6" s="398"/>
      <c r="V6" s="441" t="s">
        <v>139</v>
      </c>
      <c r="W6" s="441"/>
      <c r="X6" s="441"/>
      <c r="Y6" s="441"/>
      <c r="Z6" s="441"/>
      <c r="AA6" s="441"/>
      <c r="AB6" s="441"/>
      <c r="AC6" s="441"/>
      <c r="AD6" s="441"/>
      <c r="AE6" s="441"/>
      <c r="AF6" s="442"/>
      <c r="AG6" s="397"/>
      <c r="AH6" s="398"/>
      <c r="AI6" s="477"/>
      <c r="AJ6" s="441"/>
      <c r="AK6" s="441"/>
      <c r="AL6" s="441"/>
      <c r="AM6" s="441"/>
      <c r="AN6" s="441"/>
      <c r="AO6" s="441"/>
      <c r="AP6" s="441"/>
      <c r="AQ6" s="442"/>
      <c r="AR6" s="397"/>
      <c r="AS6" s="445"/>
      <c r="AT6" s="445"/>
      <c r="AU6" s="398"/>
      <c r="AV6" s="441" t="s">
        <v>139</v>
      </c>
      <c r="AW6" s="441"/>
      <c r="AX6" s="441"/>
      <c r="AY6" s="441"/>
      <c r="AZ6" s="441"/>
      <c r="BA6" s="441"/>
      <c r="BB6" s="441"/>
      <c r="BC6" s="441"/>
      <c r="BD6" s="441"/>
      <c r="BE6" s="441"/>
      <c r="BF6" s="442"/>
      <c r="BG6" s="238"/>
      <c r="BH6" s="239"/>
      <c r="BI6" s="239"/>
      <c r="BJ6" s="239"/>
      <c r="BK6" s="239"/>
      <c r="BL6" s="240"/>
      <c r="BM6" s="238"/>
      <c r="BN6" s="240"/>
      <c r="BO6" s="55"/>
      <c r="BP6" s="145"/>
      <c r="BQ6" s="482"/>
    </row>
    <row r="7" spans="1:69" ht="14.45" customHeight="1" x14ac:dyDescent="0.15">
      <c r="A7" s="399" t="s">
        <v>166</v>
      </c>
      <c r="B7" s="387" t="s">
        <v>164</v>
      </c>
      <c r="C7" s="388"/>
      <c r="D7" s="387" t="s">
        <v>167</v>
      </c>
      <c r="E7" s="402"/>
      <c r="F7" s="403"/>
      <c r="G7" s="402" t="s">
        <v>168</v>
      </c>
      <c r="H7" s="402"/>
      <c r="I7" s="388"/>
      <c r="J7" s="418" t="s">
        <v>169</v>
      </c>
      <c r="K7" s="419"/>
      <c r="L7" s="419"/>
      <c r="M7" s="419"/>
      <c r="N7" s="419"/>
      <c r="O7" s="419"/>
      <c r="P7" s="419"/>
      <c r="Q7" s="420"/>
      <c r="R7" s="454" t="s">
        <v>174</v>
      </c>
      <c r="S7" s="455"/>
      <c r="T7" s="455"/>
      <c r="U7" s="456"/>
      <c r="V7" s="426" t="s">
        <v>171</v>
      </c>
      <c r="W7" s="426"/>
      <c r="X7" s="426"/>
      <c r="Y7" s="426"/>
      <c r="Z7" s="426"/>
      <c r="AA7" s="426"/>
      <c r="AB7" s="426"/>
      <c r="AC7" s="426"/>
      <c r="AD7" s="426"/>
      <c r="AE7" s="426"/>
      <c r="AF7" s="427"/>
      <c r="AG7" s="387" t="s">
        <v>93</v>
      </c>
      <c r="AH7" s="388"/>
      <c r="AI7" s="463"/>
      <c r="AJ7" s="464"/>
      <c r="AK7" s="464"/>
      <c r="AL7" s="464"/>
      <c r="AM7" s="464"/>
      <c r="AN7" s="464"/>
      <c r="AO7" s="464"/>
      <c r="AP7" s="464"/>
      <c r="AQ7" s="465"/>
      <c r="AR7" s="485"/>
      <c r="AS7" s="486"/>
      <c r="AT7" s="486"/>
      <c r="AU7" s="487"/>
      <c r="AV7" s="497"/>
      <c r="AW7" s="497"/>
      <c r="AX7" s="497"/>
      <c r="AY7" s="497"/>
      <c r="AZ7" s="497"/>
      <c r="BA7" s="497"/>
      <c r="BB7" s="497"/>
      <c r="BC7" s="497"/>
      <c r="BD7" s="497"/>
      <c r="BE7" s="497"/>
      <c r="BF7" s="498"/>
      <c r="BG7" s="496" t="s">
        <v>172</v>
      </c>
      <c r="BH7" s="426"/>
      <c r="BI7" s="426"/>
      <c r="BJ7" s="426"/>
      <c r="BK7" s="426"/>
      <c r="BL7" s="427"/>
      <c r="BM7" s="387" t="s">
        <v>173</v>
      </c>
      <c r="BN7" s="388"/>
      <c r="BO7" s="55"/>
      <c r="BP7" s="145"/>
      <c r="BQ7" s="482"/>
    </row>
    <row r="8" spans="1:69" ht="14.45" customHeight="1" x14ac:dyDescent="0.15">
      <c r="A8" s="400"/>
      <c r="B8" s="389"/>
      <c r="C8" s="390"/>
      <c r="D8" s="389"/>
      <c r="E8" s="404"/>
      <c r="F8" s="405"/>
      <c r="G8" s="404"/>
      <c r="H8" s="404"/>
      <c r="I8" s="390"/>
      <c r="J8" s="421"/>
      <c r="K8" s="422"/>
      <c r="L8" s="422"/>
      <c r="M8" s="422"/>
      <c r="N8" s="422"/>
      <c r="O8" s="422"/>
      <c r="P8" s="422"/>
      <c r="Q8" s="423"/>
      <c r="R8" s="457"/>
      <c r="S8" s="458"/>
      <c r="T8" s="458"/>
      <c r="U8" s="459"/>
      <c r="V8" s="424" t="s">
        <v>175</v>
      </c>
      <c r="W8" s="424"/>
      <c r="X8" s="424"/>
      <c r="Y8" s="424"/>
      <c r="Z8" s="424"/>
      <c r="AA8" s="424"/>
      <c r="AB8" s="424"/>
      <c r="AC8" s="424"/>
      <c r="AD8" s="424"/>
      <c r="AE8" s="424"/>
      <c r="AF8" s="425"/>
      <c r="AG8" s="389"/>
      <c r="AH8" s="390"/>
      <c r="AI8" s="466"/>
      <c r="AJ8" s="467"/>
      <c r="AK8" s="467"/>
      <c r="AL8" s="467"/>
      <c r="AM8" s="467"/>
      <c r="AN8" s="467"/>
      <c r="AO8" s="467"/>
      <c r="AP8" s="467"/>
      <c r="AQ8" s="468"/>
      <c r="AR8" s="488"/>
      <c r="AS8" s="489"/>
      <c r="AT8" s="489"/>
      <c r="AU8" s="490"/>
      <c r="AV8" s="470"/>
      <c r="AW8" s="470"/>
      <c r="AX8" s="470"/>
      <c r="AY8" s="470"/>
      <c r="AZ8" s="470"/>
      <c r="BA8" s="470"/>
      <c r="BB8" s="470"/>
      <c r="BC8" s="470"/>
      <c r="BD8" s="470"/>
      <c r="BE8" s="470"/>
      <c r="BF8" s="471"/>
      <c r="BG8" s="494"/>
      <c r="BH8" s="424"/>
      <c r="BI8" s="424"/>
      <c r="BJ8" s="424"/>
      <c r="BK8" s="424"/>
      <c r="BL8" s="425"/>
      <c r="BM8" s="389"/>
      <c r="BN8" s="390"/>
      <c r="BO8" s="55"/>
      <c r="BP8" s="484"/>
      <c r="BQ8" s="483"/>
    </row>
    <row r="9" spans="1:69" ht="14.45" customHeight="1" x14ac:dyDescent="0.15">
      <c r="A9" s="400"/>
      <c r="B9" s="389"/>
      <c r="C9" s="390"/>
      <c r="D9" s="389"/>
      <c r="E9" s="404"/>
      <c r="F9" s="405"/>
      <c r="G9" s="404"/>
      <c r="H9" s="404"/>
      <c r="I9" s="390"/>
      <c r="J9" s="448" t="s">
        <v>170</v>
      </c>
      <c r="K9" s="428"/>
      <c r="L9" s="428"/>
      <c r="M9" s="428"/>
      <c r="N9" s="428"/>
      <c r="O9" s="428"/>
      <c r="P9" s="428"/>
      <c r="Q9" s="429"/>
      <c r="R9" s="457"/>
      <c r="S9" s="458"/>
      <c r="T9" s="458"/>
      <c r="U9" s="459"/>
      <c r="V9" s="428" t="s">
        <v>176</v>
      </c>
      <c r="W9" s="428"/>
      <c r="X9" s="428"/>
      <c r="Y9" s="428"/>
      <c r="Z9" s="428"/>
      <c r="AA9" s="428"/>
      <c r="AB9" s="428"/>
      <c r="AC9" s="428"/>
      <c r="AD9" s="428"/>
      <c r="AE9" s="428"/>
      <c r="AF9" s="429"/>
      <c r="AG9" s="389"/>
      <c r="AH9" s="390"/>
      <c r="AI9" s="469"/>
      <c r="AJ9" s="470"/>
      <c r="AK9" s="470"/>
      <c r="AL9" s="470"/>
      <c r="AM9" s="470"/>
      <c r="AN9" s="470"/>
      <c r="AO9" s="470"/>
      <c r="AP9" s="470"/>
      <c r="AQ9" s="471"/>
      <c r="AR9" s="488"/>
      <c r="AS9" s="489"/>
      <c r="AT9" s="489"/>
      <c r="AU9" s="490"/>
      <c r="AV9" s="470"/>
      <c r="AW9" s="470"/>
      <c r="AX9" s="470"/>
      <c r="AY9" s="470"/>
      <c r="AZ9" s="470"/>
      <c r="BA9" s="470"/>
      <c r="BB9" s="470"/>
      <c r="BC9" s="470"/>
      <c r="BD9" s="470"/>
      <c r="BE9" s="470"/>
      <c r="BF9" s="471"/>
      <c r="BG9" s="494"/>
      <c r="BH9" s="424"/>
      <c r="BI9" s="424"/>
      <c r="BJ9" s="424"/>
      <c r="BK9" s="424"/>
      <c r="BL9" s="425"/>
      <c r="BM9" s="389"/>
      <c r="BN9" s="390"/>
      <c r="BO9" s="55"/>
      <c r="BP9" s="138">
        <v>2</v>
      </c>
      <c r="BQ9" s="478" t="s">
        <v>301</v>
      </c>
    </row>
    <row r="10" spans="1:69" ht="14.45" customHeight="1" x14ac:dyDescent="0.15">
      <c r="A10" s="401"/>
      <c r="B10" s="391"/>
      <c r="C10" s="392"/>
      <c r="D10" s="391"/>
      <c r="E10" s="406"/>
      <c r="F10" s="407"/>
      <c r="G10" s="406"/>
      <c r="H10" s="406"/>
      <c r="I10" s="392"/>
      <c r="J10" s="449"/>
      <c r="K10" s="450"/>
      <c r="L10" s="450"/>
      <c r="M10" s="450"/>
      <c r="N10" s="450"/>
      <c r="O10" s="450"/>
      <c r="P10" s="450"/>
      <c r="Q10" s="451"/>
      <c r="R10" s="460"/>
      <c r="S10" s="461"/>
      <c r="T10" s="461"/>
      <c r="U10" s="462"/>
      <c r="V10" s="452"/>
      <c r="W10" s="452"/>
      <c r="X10" s="452"/>
      <c r="Y10" s="452"/>
      <c r="Z10" s="452"/>
      <c r="AA10" s="452"/>
      <c r="AB10" s="452"/>
      <c r="AC10" s="452"/>
      <c r="AD10" s="452"/>
      <c r="AE10" s="452"/>
      <c r="AF10" s="453"/>
      <c r="AG10" s="391"/>
      <c r="AH10" s="392"/>
      <c r="AI10" s="472"/>
      <c r="AJ10" s="473"/>
      <c r="AK10" s="473"/>
      <c r="AL10" s="473"/>
      <c r="AM10" s="473"/>
      <c r="AN10" s="473"/>
      <c r="AO10" s="473"/>
      <c r="AP10" s="473"/>
      <c r="AQ10" s="474"/>
      <c r="AR10" s="491"/>
      <c r="AS10" s="492"/>
      <c r="AT10" s="492"/>
      <c r="AU10" s="493"/>
      <c r="AV10" s="473"/>
      <c r="AW10" s="473"/>
      <c r="AX10" s="473"/>
      <c r="AY10" s="473"/>
      <c r="AZ10" s="473"/>
      <c r="BA10" s="473"/>
      <c r="BB10" s="473"/>
      <c r="BC10" s="473"/>
      <c r="BD10" s="473"/>
      <c r="BE10" s="473"/>
      <c r="BF10" s="474"/>
      <c r="BG10" s="495"/>
      <c r="BH10" s="452"/>
      <c r="BI10" s="452"/>
      <c r="BJ10" s="452"/>
      <c r="BK10" s="452"/>
      <c r="BL10" s="453"/>
      <c r="BM10" s="391"/>
      <c r="BN10" s="392"/>
      <c r="BP10" s="140"/>
      <c r="BQ10" s="479"/>
    </row>
    <row r="11" spans="1:69" ht="14.45" customHeight="1" x14ac:dyDescent="0.15">
      <c r="A11" s="311">
        <v>1</v>
      </c>
      <c r="B11" s="314"/>
      <c r="C11" s="315"/>
      <c r="D11" s="320"/>
      <c r="E11" s="321"/>
      <c r="F11" s="322"/>
      <c r="G11" s="321"/>
      <c r="H11" s="321"/>
      <c r="I11" s="329"/>
      <c r="J11" s="332"/>
      <c r="K11" s="333"/>
      <c r="L11" s="333"/>
      <c r="M11" s="333"/>
      <c r="N11" s="333"/>
      <c r="O11" s="333"/>
      <c r="P11" s="333"/>
      <c r="Q11" s="334"/>
      <c r="R11" s="338"/>
      <c r="S11" s="339"/>
      <c r="T11" s="339"/>
      <c r="U11" s="340"/>
      <c r="V11" s="347"/>
      <c r="W11" s="347"/>
      <c r="X11" s="347"/>
      <c r="Y11" s="347"/>
      <c r="Z11" s="347"/>
      <c r="AA11" s="347"/>
      <c r="AB11" s="347"/>
      <c r="AC11" s="347"/>
      <c r="AD11" s="347"/>
      <c r="AE11" s="347"/>
      <c r="AF11" s="348"/>
      <c r="AG11" s="320"/>
      <c r="AH11" s="329"/>
      <c r="AI11" s="349"/>
      <c r="AJ11" s="350"/>
      <c r="AK11" s="350"/>
      <c r="AL11" s="350"/>
      <c r="AM11" s="350"/>
      <c r="AN11" s="350"/>
      <c r="AO11" s="350"/>
      <c r="AP11" s="350"/>
      <c r="AQ11" s="351"/>
      <c r="AR11" s="355"/>
      <c r="AS11" s="356"/>
      <c r="AT11" s="356"/>
      <c r="AU11" s="357"/>
      <c r="AV11" s="364"/>
      <c r="AW11" s="364"/>
      <c r="AX11" s="364"/>
      <c r="AY11" s="364"/>
      <c r="AZ11" s="364"/>
      <c r="BA11" s="364"/>
      <c r="BB11" s="364"/>
      <c r="BC11" s="364"/>
      <c r="BD11" s="364"/>
      <c r="BE11" s="364"/>
      <c r="BF11" s="365"/>
      <c r="BG11" s="366"/>
      <c r="BH11" s="347"/>
      <c r="BI11" s="347"/>
      <c r="BJ11" s="347"/>
      <c r="BK11" s="347"/>
      <c r="BL11" s="348"/>
      <c r="BM11" s="320"/>
      <c r="BN11" s="329"/>
      <c r="BP11" s="138">
        <v>3</v>
      </c>
      <c r="BQ11" s="257" t="s">
        <v>302</v>
      </c>
    </row>
    <row r="12" spans="1:69" ht="14.25" x14ac:dyDescent="0.15">
      <c r="A12" s="312"/>
      <c r="B12" s="316"/>
      <c r="C12" s="317"/>
      <c r="D12" s="323"/>
      <c r="E12" s="324"/>
      <c r="F12" s="325"/>
      <c r="G12" s="324"/>
      <c r="H12" s="324"/>
      <c r="I12" s="330"/>
      <c r="J12" s="335"/>
      <c r="K12" s="336"/>
      <c r="L12" s="336"/>
      <c r="M12" s="336"/>
      <c r="N12" s="336"/>
      <c r="O12" s="336"/>
      <c r="P12" s="336"/>
      <c r="Q12" s="337"/>
      <c r="R12" s="341"/>
      <c r="S12" s="342"/>
      <c r="T12" s="342"/>
      <c r="U12" s="343"/>
      <c r="V12" s="367"/>
      <c r="W12" s="367"/>
      <c r="X12" s="367"/>
      <c r="Y12" s="367"/>
      <c r="Z12" s="367"/>
      <c r="AA12" s="367"/>
      <c r="AB12" s="367"/>
      <c r="AC12" s="367"/>
      <c r="AD12" s="367"/>
      <c r="AE12" s="367"/>
      <c r="AF12" s="368"/>
      <c r="AG12" s="323"/>
      <c r="AH12" s="330"/>
      <c r="AI12" s="352"/>
      <c r="AJ12" s="353"/>
      <c r="AK12" s="353"/>
      <c r="AL12" s="353"/>
      <c r="AM12" s="353"/>
      <c r="AN12" s="353"/>
      <c r="AO12" s="353"/>
      <c r="AP12" s="353"/>
      <c r="AQ12" s="354"/>
      <c r="AR12" s="358"/>
      <c r="AS12" s="359"/>
      <c r="AT12" s="359"/>
      <c r="AU12" s="360"/>
      <c r="AV12" s="369"/>
      <c r="AW12" s="369"/>
      <c r="AX12" s="369"/>
      <c r="AY12" s="369"/>
      <c r="AZ12" s="369"/>
      <c r="BA12" s="369"/>
      <c r="BB12" s="369"/>
      <c r="BC12" s="369"/>
      <c r="BD12" s="369"/>
      <c r="BE12" s="369"/>
      <c r="BF12" s="370"/>
      <c r="BG12" s="371"/>
      <c r="BH12" s="367"/>
      <c r="BI12" s="367"/>
      <c r="BJ12" s="367"/>
      <c r="BK12" s="367"/>
      <c r="BL12" s="368"/>
      <c r="BM12" s="323"/>
      <c r="BN12" s="330"/>
      <c r="BP12" s="139"/>
      <c r="BQ12" s="258"/>
    </row>
    <row r="13" spans="1:69" ht="14.25" x14ac:dyDescent="0.15">
      <c r="A13" s="312"/>
      <c r="B13" s="316"/>
      <c r="C13" s="317"/>
      <c r="D13" s="323"/>
      <c r="E13" s="324"/>
      <c r="F13" s="325"/>
      <c r="G13" s="324"/>
      <c r="H13" s="324"/>
      <c r="I13" s="330"/>
      <c r="J13" s="372"/>
      <c r="K13" s="373"/>
      <c r="L13" s="373"/>
      <c r="M13" s="373"/>
      <c r="N13" s="373"/>
      <c r="O13" s="373"/>
      <c r="P13" s="373"/>
      <c r="Q13" s="374"/>
      <c r="R13" s="341"/>
      <c r="S13" s="342"/>
      <c r="T13" s="342"/>
      <c r="U13" s="343"/>
      <c r="V13" s="373"/>
      <c r="W13" s="373"/>
      <c r="X13" s="373"/>
      <c r="Y13" s="373"/>
      <c r="Z13" s="373"/>
      <c r="AA13" s="373"/>
      <c r="AB13" s="373"/>
      <c r="AC13" s="373"/>
      <c r="AD13" s="373"/>
      <c r="AE13" s="373"/>
      <c r="AF13" s="374"/>
      <c r="AG13" s="323"/>
      <c r="AH13" s="330"/>
      <c r="AI13" s="378"/>
      <c r="AJ13" s="369"/>
      <c r="AK13" s="369"/>
      <c r="AL13" s="369"/>
      <c r="AM13" s="369"/>
      <c r="AN13" s="369"/>
      <c r="AO13" s="369"/>
      <c r="AP13" s="369"/>
      <c r="AQ13" s="370"/>
      <c r="AR13" s="358"/>
      <c r="AS13" s="359"/>
      <c r="AT13" s="359"/>
      <c r="AU13" s="360"/>
      <c r="AV13" s="369"/>
      <c r="AW13" s="369"/>
      <c r="AX13" s="369"/>
      <c r="AY13" s="369"/>
      <c r="AZ13" s="369"/>
      <c r="BA13" s="369"/>
      <c r="BB13" s="369"/>
      <c r="BC13" s="369"/>
      <c r="BD13" s="369"/>
      <c r="BE13" s="369"/>
      <c r="BF13" s="370"/>
      <c r="BG13" s="371"/>
      <c r="BH13" s="367"/>
      <c r="BI13" s="367"/>
      <c r="BJ13" s="367"/>
      <c r="BK13" s="367"/>
      <c r="BL13" s="368"/>
      <c r="BM13" s="323"/>
      <c r="BN13" s="330"/>
      <c r="BP13" s="140"/>
      <c r="BQ13" s="271"/>
    </row>
    <row r="14" spans="1:69" ht="14.25" x14ac:dyDescent="0.15">
      <c r="A14" s="313"/>
      <c r="B14" s="318"/>
      <c r="C14" s="319"/>
      <c r="D14" s="326"/>
      <c r="E14" s="327"/>
      <c r="F14" s="328"/>
      <c r="G14" s="327"/>
      <c r="H14" s="327"/>
      <c r="I14" s="331"/>
      <c r="J14" s="375"/>
      <c r="K14" s="376"/>
      <c r="L14" s="376"/>
      <c r="M14" s="376"/>
      <c r="N14" s="376"/>
      <c r="O14" s="376"/>
      <c r="P14" s="376"/>
      <c r="Q14" s="377"/>
      <c r="R14" s="344"/>
      <c r="S14" s="345"/>
      <c r="T14" s="345"/>
      <c r="U14" s="346"/>
      <c r="V14" s="382"/>
      <c r="W14" s="382"/>
      <c r="X14" s="382"/>
      <c r="Y14" s="382"/>
      <c r="Z14" s="382"/>
      <c r="AA14" s="382"/>
      <c r="AB14" s="382"/>
      <c r="AC14" s="382"/>
      <c r="AD14" s="382"/>
      <c r="AE14" s="382"/>
      <c r="AF14" s="383"/>
      <c r="AG14" s="326"/>
      <c r="AH14" s="331"/>
      <c r="AI14" s="379"/>
      <c r="AJ14" s="380"/>
      <c r="AK14" s="380"/>
      <c r="AL14" s="380"/>
      <c r="AM14" s="380"/>
      <c r="AN14" s="380"/>
      <c r="AO14" s="380"/>
      <c r="AP14" s="380"/>
      <c r="AQ14" s="381"/>
      <c r="AR14" s="361"/>
      <c r="AS14" s="362"/>
      <c r="AT14" s="362"/>
      <c r="AU14" s="363"/>
      <c r="AV14" s="380"/>
      <c r="AW14" s="380"/>
      <c r="AX14" s="380"/>
      <c r="AY14" s="380"/>
      <c r="AZ14" s="380"/>
      <c r="BA14" s="380"/>
      <c r="BB14" s="380"/>
      <c r="BC14" s="380"/>
      <c r="BD14" s="380"/>
      <c r="BE14" s="380"/>
      <c r="BF14" s="381"/>
      <c r="BG14" s="384"/>
      <c r="BH14" s="382"/>
      <c r="BI14" s="382"/>
      <c r="BJ14" s="382"/>
      <c r="BK14" s="382"/>
      <c r="BL14" s="383"/>
      <c r="BM14" s="326"/>
      <c r="BN14" s="331"/>
      <c r="BP14" s="138">
        <v>4</v>
      </c>
      <c r="BQ14" s="257" t="s">
        <v>303</v>
      </c>
    </row>
    <row r="15" spans="1:69" ht="14.25" x14ac:dyDescent="0.15">
      <c r="A15" s="311">
        <v>2</v>
      </c>
      <c r="B15" s="314"/>
      <c r="C15" s="315"/>
      <c r="D15" s="320"/>
      <c r="E15" s="321"/>
      <c r="F15" s="322"/>
      <c r="G15" s="321"/>
      <c r="H15" s="321"/>
      <c r="I15" s="329"/>
      <c r="J15" s="332"/>
      <c r="K15" s="333"/>
      <c r="L15" s="333"/>
      <c r="M15" s="333"/>
      <c r="N15" s="333"/>
      <c r="O15" s="333"/>
      <c r="P15" s="333"/>
      <c r="Q15" s="334"/>
      <c r="R15" s="338"/>
      <c r="S15" s="339"/>
      <c r="T15" s="339"/>
      <c r="U15" s="340"/>
      <c r="V15" s="347"/>
      <c r="W15" s="347"/>
      <c r="X15" s="347"/>
      <c r="Y15" s="347"/>
      <c r="Z15" s="347"/>
      <c r="AA15" s="347"/>
      <c r="AB15" s="347"/>
      <c r="AC15" s="347"/>
      <c r="AD15" s="347"/>
      <c r="AE15" s="347"/>
      <c r="AF15" s="348"/>
      <c r="AG15" s="320"/>
      <c r="AH15" s="329"/>
      <c r="AI15" s="349"/>
      <c r="AJ15" s="350"/>
      <c r="AK15" s="350"/>
      <c r="AL15" s="350"/>
      <c r="AM15" s="350"/>
      <c r="AN15" s="350"/>
      <c r="AO15" s="350"/>
      <c r="AP15" s="350"/>
      <c r="AQ15" s="351"/>
      <c r="AR15" s="355"/>
      <c r="AS15" s="356"/>
      <c r="AT15" s="356"/>
      <c r="AU15" s="357"/>
      <c r="AV15" s="364"/>
      <c r="AW15" s="364"/>
      <c r="AX15" s="364"/>
      <c r="AY15" s="364"/>
      <c r="AZ15" s="364"/>
      <c r="BA15" s="364"/>
      <c r="BB15" s="364"/>
      <c r="BC15" s="364"/>
      <c r="BD15" s="364"/>
      <c r="BE15" s="364"/>
      <c r="BF15" s="365"/>
      <c r="BG15" s="366"/>
      <c r="BH15" s="347"/>
      <c r="BI15" s="347"/>
      <c r="BJ15" s="347"/>
      <c r="BK15" s="347"/>
      <c r="BL15" s="348"/>
      <c r="BM15" s="320"/>
      <c r="BN15" s="329"/>
      <c r="BP15" s="139"/>
      <c r="BQ15" s="480"/>
    </row>
    <row r="16" spans="1:69" ht="14.25" x14ac:dyDescent="0.15">
      <c r="A16" s="312"/>
      <c r="B16" s="316"/>
      <c r="C16" s="317"/>
      <c r="D16" s="323"/>
      <c r="E16" s="324"/>
      <c r="F16" s="325"/>
      <c r="G16" s="324"/>
      <c r="H16" s="324"/>
      <c r="I16" s="330"/>
      <c r="J16" s="335"/>
      <c r="K16" s="336"/>
      <c r="L16" s="336"/>
      <c r="M16" s="336"/>
      <c r="N16" s="336"/>
      <c r="O16" s="336"/>
      <c r="P16" s="336"/>
      <c r="Q16" s="337"/>
      <c r="R16" s="341"/>
      <c r="S16" s="342"/>
      <c r="T16" s="342"/>
      <c r="U16" s="343"/>
      <c r="V16" s="367"/>
      <c r="W16" s="367"/>
      <c r="X16" s="367"/>
      <c r="Y16" s="367"/>
      <c r="Z16" s="367"/>
      <c r="AA16" s="367"/>
      <c r="AB16" s="367"/>
      <c r="AC16" s="367"/>
      <c r="AD16" s="367"/>
      <c r="AE16" s="367"/>
      <c r="AF16" s="368"/>
      <c r="AG16" s="323"/>
      <c r="AH16" s="330"/>
      <c r="AI16" s="352"/>
      <c r="AJ16" s="353"/>
      <c r="AK16" s="353"/>
      <c r="AL16" s="353"/>
      <c r="AM16" s="353"/>
      <c r="AN16" s="353"/>
      <c r="AO16" s="353"/>
      <c r="AP16" s="353"/>
      <c r="AQ16" s="354"/>
      <c r="AR16" s="358"/>
      <c r="AS16" s="359"/>
      <c r="AT16" s="359"/>
      <c r="AU16" s="360"/>
      <c r="AV16" s="369"/>
      <c r="AW16" s="369"/>
      <c r="AX16" s="369"/>
      <c r="AY16" s="369"/>
      <c r="AZ16" s="369"/>
      <c r="BA16" s="369"/>
      <c r="BB16" s="369"/>
      <c r="BC16" s="369"/>
      <c r="BD16" s="369"/>
      <c r="BE16" s="369"/>
      <c r="BF16" s="370"/>
      <c r="BG16" s="371"/>
      <c r="BH16" s="367"/>
      <c r="BI16" s="367"/>
      <c r="BJ16" s="367"/>
      <c r="BK16" s="367"/>
      <c r="BL16" s="368"/>
      <c r="BM16" s="323"/>
      <c r="BN16" s="330"/>
      <c r="BP16" s="140"/>
      <c r="BQ16" s="479"/>
    </row>
    <row r="17" spans="1:69" ht="14.25" x14ac:dyDescent="0.15">
      <c r="A17" s="312"/>
      <c r="B17" s="316"/>
      <c r="C17" s="317"/>
      <c r="D17" s="323"/>
      <c r="E17" s="324"/>
      <c r="F17" s="325"/>
      <c r="G17" s="324"/>
      <c r="H17" s="324"/>
      <c r="I17" s="330"/>
      <c r="J17" s="372"/>
      <c r="K17" s="373"/>
      <c r="L17" s="373"/>
      <c r="M17" s="373"/>
      <c r="N17" s="373"/>
      <c r="O17" s="373"/>
      <c r="P17" s="373"/>
      <c r="Q17" s="374"/>
      <c r="R17" s="341"/>
      <c r="S17" s="342"/>
      <c r="T17" s="342"/>
      <c r="U17" s="343"/>
      <c r="V17" s="373"/>
      <c r="W17" s="373"/>
      <c r="X17" s="373"/>
      <c r="Y17" s="373"/>
      <c r="Z17" s="373"/>
      <c r="AA17" s="373"/>
      <c r="AB17" s="373"/>
      <c r="AC17" s="373"/>
      <c r="AD17" s="373"/>
      <c r="AE17" s="373"/>
      <c r="AF17" s="374"/>
      <c r="AG17" s="323"/>
      <c r="AH17" s="330"/>
      <c r="AI17" s="378"/>
      <c r="AJ17" s="369"/>
      <c r="AK17" s="369"/>
      <c r="AL17" s="369"/>
      <c r="AM17" s="369"/>
      <c r="AN17" s="369"/>
      <c r="AO17" s="369"/>
      <c r="AP17" s="369"/>
      <c r="AQ17" s="370"/>
      <c r="AR17" s="358"/>
      <c r="AS17" s="359"/>
      <c r="AT17" s="359"/>
      <c r="AU17" s="360"/>
      <c r="AV17" s="369"/>
      <c r="AW17" s="369"/>
      <c r="AX17" s="369"/>
      <c r="AY17" s="369"/>
      <c r="AZ17" s="369"/>
      <c r="BA17" s="369"/>
      <c r="BB17" s="369"/>
      <c r="BC17" s="369"/>
      <c r="BD17" s="369"/>
      <c r="BE17" s="369"/>
      <c r="BF17" s="370"/>
      <c r="BG17" s="371"/>
      <c r="BH17" s="367"/>
      <c r="BI17" s="367"/>
      <c r="BJ17" s="367"/>
      <c r="BK17" s="367"/>
      <c r="BL17" s="368"/>
      <c r="BM17" s="323"/>
      <c r="BN17" s="330"/>
      <c r="BP17" s="138">
        <v>5</v>
      </c>
      <c r="BQ17" s="257" t="s">
        <v>313</v>
      </c>
    </row>
    <row r="18" spans="1:69" ht="14.25" x14ac:dyDescent="0.15">
      <c r="A18" s="313"/>
      <c r="B18" s="318"/>
      <c r="C18" s="319"/>
      <c r="D18" s="326"/>
      <c r="E18" s="327"/>
      <c r="F18" s="328"/>
      <c r="G18" s="327"/>
      <c r="H18" s="327"/>
      <c r="I18" s="331"/>
      <c r="J18" s="375"/>
      <c r="K18" s="376"/>
      <c r="L18" s="376"/>
      <c r="M18" s="376"/>
      <c r="N18" s="376"/>
      <c r="O18" s="376"/>
      <c r="P18" s="376"/>
      <c r="Q18" s="377"/>
      <c r="R18" s="344"/>
      <c r="S18" s="345"/>
      <c r="T18" s="345"/>
      <c r="U18" s="346"/>
      <c r="V18" s="382"/>
      <c r="W18" s="382"/>
      <c r="X18" s="382"/>
      <c r="Y18" s="382"/>
      <c r="Z18" s="382"/>
      <c r="AA18" s="382"/>
      <c r="AB18" s="382"/>
      <c r="AC18" s="382"/>
      <c r="AD18" s="382"/>
      <c r="AE18" s="382"/>
      <c r="AF18" s="383"/>
      <c r="AG18" s="326"/>
      <c r="AH18" s="331"/>
      <c r="AI18" s="379"/>
      <c r="AJ18" s="380"/>
      <c r="AK18" s="380"/>
      <c r="AL18" s="380"/>
      <c r="AM18" s="380"/>
      <c r="AN18" s="380"/>
      <c r="AO18" s="380"/>
      <c r="AP18" s="380"/>
      <c r="AQ18" s="381"/>
      <c r="AR18" s="361"/>
      <c r="AS18" s="362"/>
      <c r="AT18" s="362"/>
      <c r="AU18" s="363"/>
      <c r="AV18" s="380"/>
      <c r="AW18" s="380"/>
      <c r="AX18" s="380"/>
      <c r="AY18" s="380"/>
      <c r="AZ18" s="380"/>
      <c r="BA18" s="380"/>
      <c r="BB18" s="380"/>
      <c r="BC18" s="380"/>
      <c r="BD18" s="380"/>
      <c r="BE18" s="380"/>
      <c r="BF18" s="381"/>
      <c r="BG18" s="384"/>
      <c r="BH18" s="382"/>
      <c r="BI18" s="382"/>
      <c r="BJ18" s="382"/>
      <c r="BK18" s="382"/>
      <c r="BL18" s="383"/>
      <c r="BM18" s="326"/>
      <c r="BN18" s="331"/>
      <c r="BP18" s="139"/>
      <c r="BQ18" s="480"/>
    </row>
    <row r="19" spans="1:69" ht="14.25" x14ac:dyDescent="0.15">
      <c r="A19" s="311">
        <v>3</v>
      </c>
      <c r="B19" s="314"/>
      <c r="C19" s="315"/>
      <c r="D19" s="320"/>
      <c r="E19" s="321"/>
      <c r="F19" s="322"/>
      <c r="G19" s="321"/>
      <c r="H19" s="321"/>
      <c r="I19" s="329"/>
      <c r="J19" s="332"/>
      <c r="K19" s="333"/>
      <c r="L19" s="333"/>
      <c r="M19" s="333"/>
      <c r="N19" s="333"/>
      <c r="O19" s="333"/>
      <c r="P19" s="333"/>
      <c r="Q19" s="334"/>
      <c r="R19" s="338"/>
      <c r="S19" s="339"/>
      <c r="T19" s="339"/>
      <c r="U19" s="340"/>
      <c r="V19" s="347"/>
      <c r="W19" s="347"/>
      <c r="X19" s="347"/>
      <c r="Y19" s="347"/>
      <c r="Z19" s="347"/>
      <c r="AA19" s="347"/>
      <c r="AB19" s="347"/>
      <c r="AC19" s="347"/>
      <c r="AD19" s="347"/>
      <c r="AE19" s="347"/>
      <c r="AF19" s="348"/>
      <c r="AG19" s="320"/>
      <c r="AH19" s="329"/>
      <c r="AI19" s="349"/>
      <c r="AJ19" s="350"/>
      <c r="AK19" s="350"/>
      <c r="AL19" s="350"/>
      <c r="AM19" s="350"/>
      <c r="AN19" s="350"/>
      <c r="AO19" s="350"/>
      <c r="AP19" s="350"/>
      <c r="AQ19" s="351"/>
      <c r="AR19" s="355"/>
      <c r="AS19" s="356"/>
      <c r="AT19" s="356"/>
      <c r="AU19" s="357"/>
      <c r="AV19" s="364"/>
      <c r="AW19" s="364"/>
      <c r="AX19" s="364"/>
      <c r="AY19" s="364"/>
      <c r="AZ19" s="364"/>
      <c r="BA19" s="364"/>
      <c r="BB19" s="364"/>
      <c r="BC19" s="364"/>
      <c r="BD19" s="364"/>
      <c r="BE19" s="364"/>
      <c r="BF19" s="365"/>
      <c r="BG19" s="366"/>
      <c r="BH19" s="347"/>
      <c r="BI19" s="347"/>
      <c r="BJ19" s="347"/>
      <c r="BK19" s="347"/>
      <c r="BL19" s="348"/>
      <c r="BM19" s="320"/>
      <c r="BN19" s="329"/>
      <c r="BP19" s="140"/>
      <c r="BQ19" s="479"/>
    </row>
    <row r="20" spans="1:69" ht="14.25" x14ac:dyDescent="0.15">
      <c r="A20" s="312"/>
      <c r="B20" s="316"/>
      <c r="C20" s="317"/>
      <c r="D20" s="323"/>
      <c r="E20" s="324"/>
      <c r="F20" s="325"/>
      <c r="G20" s="324"/>
      <c r="H20" s="324"/>
      <c r="I20" s="330"/>
      <c r="J20" s="335"/>
      <c r="K20" s="336"/>
      <c r="L20" s="336"/>
      <c r="M20" s="336"/>
      <c r="N20" s="336"/>
      <c r="O20" s="336"/>
      <c r="P20" s="336"/>
      <c r="Q20" s="337"/>
      <c r="R20" s="341"/>
      <c r="S20" s="342"/>
      <c r="T20" s="342"/>
      <c r="U20" s="343"/>
      <c r="V20" s="367"/>
      <c r="W20" s="367"/>
      <c r="X20" s="367"/>
      <c r="Y20" s="367"/>
      <c r="Z20" s="367"/>
      <c r="AA20" s="367"/>
      <c r="AB20" s="367"/>
      <c r="AC20" s="367"/>
      <c r="AD20" s="367"/>
      <c r="AE20" s="367"/>
      <c r="AF20" s="368"/>
      <c r="AG20" s="323"/>
      <c r="AH20" s="330"/>
      <c r="AI20" s="352"/>
      <c r="AJ20" s="353"/>
      <c r="AK20" s="353"/>
      <c r="AL20" s="353"/>
      <c r="AM20" s="353"/>
      <c r="AN20" s="353"/>
      <c r="AO20" s="353"/>
      <c r="AP20" s="353"/>
      <c r="AQ20" s="354"/>
      <c r="AR20" s="358"/>
      <c r="AS20" s="359"/>
      <c r="AT20" s="359"/>
      <c r="AU20" s="360"/>
      <c r="AV20" s="369"/>
      <c r="AW20" s="369"/>
      <c r="AX20" s="369"/>
      <c r="AY20" s="369"/>
      <c r="AZ20" s="369"/>
      <c r="BA20" s="369"/>
      <c r="BB20" s="369"/>
      <c r="BC20" s="369"/>
      <c r="BD20" s="369"/>
      <c r="BE20" s="369"/>
      <c r="BF20" s="370"/>
      <c r="BG20" s="371"/>
      <c r="BH20" s="367"/>
      <c r="BI20" s="367"/>
      <c r="BJ20" s="367"/>
      <c r="BK20" s="367"/>
      <c r="BL20" s="368"/>
      <c r="BM20" s="323"/>
      <c r="BN20" s="330"/>
      <c r="BP20" s="138">
        <v>6</v>
      </c>
      <c r="BQ20" s="478" t="s">
        <v>304</v>
      </c>
    </row>
    <row r="21" spans="1:69" ht="14.25" x14ac:dyDescent="0.15">
      <c r="A21" s="312"/>
      <c r="B21" s="316"/>
      <c r="C21" s="317"/>
      <c r="D21" s="323"/>
      <c r="E21" s="324"/>
      <c r="F21" s="325"/>
      <c r="G21" s="324"/>
      <c r="H21" s="324"/>
      <c r="I21" s="330"/>
      <c r="J21" s="372"/>
      <c r="K21" s="373"/>
      <c r="L21" s="373"/>
      <c r="M21" s="373"/>
      <c r="N21" s="373"/>
      <c r="O21" s="373"/>
      <c r="P21" s="373"/>
      <c r="Q21" s="374"/>
      <c r="R21" s="341"/>
      <c r="S21" s="342"/>
      <c r="T21" s="342"/>
      <c r="U21" s="343"/>
      <c r="V21" s="373"/>
      <c r="W21" s="373"/>
      <c r="X21" s="373"/>
      <c r="Y21" s="373"/>
      <c r="Z21" s="373"/>
      <c r="AA21" s="373"/>
      <c r="AB21" s="373"/>
      <c r="AC21" s="373"/>
      <c r="AD21" s="373"/>
      <c r="AE21" s="373"/>
      <c r="AF21" s="374"/>
      <c r="AG21" s="323"/>
      <c r="AH21" s="330"/>
      <c r="AI21" s="378"/>
      <c r="AJ21" s="369"/>
      <c r="AK21" s="369"/>
      <c r="AL21" s="369"/>
      <c r="AM21" s="369"/>
      <c r="AN21" s="369"/>
      <c r="AO21" s="369"/>
      <c r="AP21" s="369"/>
      <c r="AQ21" s="370"/>
      <c r="AR21" s="358"/>
      <c r="AS21" s="359"/>
      <c r="AT21" s="359"/>
      <c r="AU21" s="360"/>
      <c r="AV21" s="369"/>
      <c r="AW21" s="369"/>
      <c r="AX21" s="369"/>
      <c r="AY21" s="369"/>
      <c r="AZ21" s="369"/>
      <c r="BA21" s="369"/>
      <c r="BB21" s="369"/>
      <c r="BC21" s="369"/>
      <c r="BD21" s="369"/>
      <c r="BE21" s="369"/>
      <c r="BF21" s="370"/>
      <c r="BG21" s="371"/>
      <c r="BH21" s="367"/>
      <c r="BI21" s="367"/>
      <c r="BJ21" s="367"/>
      <c r="BK21" s="367"/>
      <c r="BL21" s="368"/>
      <c r="BM21" s="323"/>
      <c r="BN21" s="330"/>
      <c r="BP21" s="139"/>
      <c r="BQ21" s="480"/>
    </row>
    <row r="22" spans="1:69" ht="14.25" x14ac:dyDescent="0.15">
      <c r="A22" s="313"/>
      <c r="B22" s="318"/>
      <c r="C22" s="319"/>
      <c r="D22" s="326"/>
      <c r="E22" s="327"/>
      <c r="F22" s="328"/>
      <c r="G22" s="327"/>
      <c r="H22" s="327"/>
      <c r="I22" s="331"/>
      <c r="J22" s="375"/>
      <c r="K22" s="376"/>
      <c r="L22" s="376"/>
      <c r="M22" s="376"/>
      <c r="N22" s="376"/>
      <c r="O22" s="376"/>
      <c r="P22" s="376"/>
      <c r="Q22" s="377"/>
      <c r="R22" s="344"/>
      <c r="S22" s="345"/>
      <c r="T22" s="345"/>
      <c r="U22" s="346"/>
      <c r="V22" s="382"/>
      <c r="W22" s="382"/>
      <c r="X22" s="382"/>
      <c r="Y22" s="382"/>
      <c r="Z22" s="382"/>
      <c r="AA22" s="382"/>
      <c r="AB22" s="382"/>
      <c r="AC22" s="382"/>
      <c r="AD22" s="382"/>
      <c r="AE22" s="382"/>
      <c r="AF22" s="383"/>
      <c r="AG22" s="326"/>
      <c r="AH22" s="331"/>
      <c r="AI22" s="379"/>
      <c r="AJ22" s="380"/>
      <c r="AK22" s="380"/>
      <c r="AL22" s="380"/>
      <c r="AM22" s="380"/>
      <c r="AN22" s="380"/>
      <c r="AO22" s="380"/>
      <c r="AP22" s="380"/>
      <c r="AQ22" s="381"/>
      <c r="AR22" s="361"/>
      <c r="AS22" s="362"/>
      <c r="AT22" s="362"/>
      <c r="AU22" s="363"/>
      <c r="AV22" s="380"/>
      <c r="AW22" s="380"/>
      <c r="AX22" s="380"/>
      <c r="AY22" s="380"/>
      <c r="AZ22" s="380"/>
      <c r="BA22" s="380"/>
      <c r="BB22" s="380"/>
      <c r="BC22" s="380"/>
      <c r="BD22" s="380"/>
      <c r="BE22" s="380"/>
      <c r="BF22" s="381"/>
      <c r="BG22" s="384"/>
      <c r="BH22" s="382"/>
      <c r="BI22" s="382"/>
      <c r="BJ22" s="382"/>
      <c r="BK22" s="382"/>
      <c r="BL22" s="383"/>
      <c r="BM22" s="326"/>
      <c r="BN22" s="331"/>
      <c r="BP22" s="140"/>
      <c r="BQ22" s="479"/>
    </row>
    <row r="23" spans="1:69" ht="14.25" x14ac:dyDescent="0.15">
      <c r="A23" s="311">
        <v>4</v>
      </c>
      <c r="B23" s="314"/>
      <c r="C23" s="315"/>
      <c r="D23" s="320"/>
      <c r="E23" s="321"/>
      <c r="F23" s="322"/>
      <c r="G23" s="321"/>
      <c r="H23" s="321"/>
      <c r="I23" s="329"/>
      <c r="J23" s="332"/>
      <c r="K23" s="333"/>
      <c r="L23" s="333"/>
      <c r="M23" s="333"/>
      <c r="N23" s="333"/>
      <c r="O23" s="333"/>
      <c r="P23" s="333"/>
      <c r="Q23" s="334"/>
      <c r="R23" s="338"/>
      <c r="S23" s="339"/>
      <c r="T23" s="339"/>
      <c r="U23" s="340"/>
      <c r="V23" s="347"/>
      <c r="W23" s="347"/>
      <c r="X23" s="347"/>
      <c r="Y23" s="347"/>
      <c r="Z23" s="347"/>
      <c r="AA23" s="347"/>
      <c r="AB23" s="347"/>
      <c r="AC23" s="347"/>
      <c r="AD23" s="347"/>
      <c r="AE23" s="347"/>
      <c r="AF23" s="348"/>
      <c r="AG23" s="320"/>
      <c r="AH23" s="329"/>
      <c r="AI23" s="349"/>
      <c r="AJ23" s="350"/>
      <c r="AK23" s="350"/>
      <c r="AL23" s="350"/>
      <c r="AM23" s="350"/>
      <c r="AN23" s="350"/>
      <c r="AO23" s="350"/>
      <c r="AP23" s="350"/>
      <c r="AQ23" s="351"/>
      <c r="AR23" s="355"/>
      <c r="AS23" s="356"/>
      <c r="AT23" s="356"/>
      <c r="AU23" s="357"/>
      <c r="AV23" s="364"/>
      <c r="AW23" s="364"/>
      <c r="AX23" s="364"/>
      <c r="AY23" s="364"/>
      <c r="AZ23" s="364"/>
      <c r="BA23" s="364"/>
      <c r="BB23" s="364"/>
      <c r="BC23" s="364"/>
      <c r="BD23" s="364"/>
      <c r="BE23" s="364"/>
      <c r="BF23" s="365"/>
      <c r="BG23" s="366"/>
      <c r="BH23" s="347"/>
      <c r="BI23" s="347"/>
      <c r="BJ23" s="347"/>
      <c r="BK23" s="347"/>
      <c r="BL23" s="348"/>
      <c r="BM23" s="320"/>
      <c r="BN23" s="329"/>
      <c r="BP23" s="143">
        <v>7</v>
      </c>
      <c r="BQ23" s="478" t="s">
        <v>191</v>
      </c>
    </row>
    <row r="24" spans="1:69" ht="14.25" x14ac:dyDescent="0.15">
      <c r="A24" s="312"/>
      <c r="B24" s="316"/>
      <c r="C24" s="317"/>
      <c r="D24" s="323"/>
      <c r="E24" s="324"/>
      <c r="F24" s="325"/>
      <c r="G24" s="324"/>
      <c r="H24" s="324"/>
      <c r="I24" s="330"/>
      <c r="J24" s="335"/>
      <c r="K24" s="336"/>
      <c r="L24" s="336"/>
      <c r="M24" s="336"/>
      <c r="N24" s="336"/>
      <c r="O24" s="336"/>
      <c r="P24" s="336"/>
      <c r="Q24" s="337"/>
      <c r="R24" s="341"/>
      <c r="S24" s="342"/>
      <c r="T24" s="342"/>
      <c r="U24" s="343"/>
      <c r="V24" s="367"/>
      <c r="W24" s="367"/>
      <c r="X24" s="367"/>
      <c r="Y24" s="367"/>
      <c r="Z24" s="367"/>
      <c r="AA24" s="367"/>
      <c r="AB24" s="367"/>
      <c r="AC24" s="367"/>
      <c r="AD24" s="367"/>
      <c r="AE24" s="367"/>
      <c r="AF24" s="368"/>
      <c r="AG24" s="323"/>
      <c r="AH24" s="330"/>
      <c r="AI24" s="352"/>
      <c r="AJ24" s="353"/>
      <c r="AK24" s="353"/>
      <c r="AL24" s="353"/>
      <c r="AM24" s="353"/>
      <c r="AN24" s="353"/>
      <c r="AO24" s="353"/>
      <c r="AP24" s="353"/>
      <c r="AQ24" s="354"/>
      <c r="AR24" s="358"/>
      <c r="AS24" s="359"/>
      <c r="AT24" s="359"/>
      <c r="AU24" s="360"/>
      <c r="AV24" s="369"/>
      <c r="AW24" s="369"/>
      <c r="AX24" s="369"/>
      <c r="AY24" s="369"/>
      <c r="AZ24" s="369"/>
      <c r="BA24" s="369"/>
      <c r="BB24" s="369"/>
      <c r="BC24" s="369"/>
      <c r="BD24" s="369"/>
      <c r="BE24" s="369"/>
      <c r="BF24" s="370"/>
      <c r="BG24" s="371"/>
      <c r="BH24" s="367"/>
      <c r="BI24" s="367"/>
      <c r="BJ24" s="367"/>
      <c r="BK24" s="367"/>
      <c r="BL24" s="368"/>
      <c r="BM24" s="323"/>
      <c r="BN24" s="330"/>
      <c r="BP24" s="143"/>
      <c r="BQ24" s="479"/>
    </row>
    <row r="25" spans="1:69" ht="14.25" x14ac:dyDescent="0.15">
      <c r="A25" s="312"/>
      <c r="B25" s="316"/>
      <c r="C25" s="317"/>
      <c r="D25" s="323"/>
      <c r="E25" s="324"/>
      <c r="F25" s="325"/>
      <c r="G25" s="324"/>
      <c r="H25" s="324"/>
      <c r="I25" s="330"/>
      <c r="J25" s="372"/>
      <c r="K25" s="373"/>
      <c r="L25" s="373"/>
      <c r="M25" s="373"/>
      <c r="N25" s="373"/>
      <c r="O25" s="373"/>
      <c r="P25" s="373"/>
      <c r="Q25" s="374"/>
      <c r="R25" s="341"/>
      <c r="S25" s="342"/>
      <c r="T25" s="342"/>
      <c r="U25" s="343"/>
      <c r="V25" s="373"/>
      <c r="W25" s="373"/>
      <c r="X25" s="373"/>
      <c r="Y25" s="373"/>
      <c r="Z25" s="373"/>
      <c r="AA25" s="373"/>
      <c r="AB25" s="373"/>
      <c r="AC25" s="373"/>
      <c r="AD25" s="373"/>
      <c r="AE25" s="373"/>
      <c r="AF25" s="374"/>
      <c r="AG25" s="323"/>
      <c r="AH25" s="330"/>
      <c r="AI25" s="378"/>
      <c r="AJ25" s="369"/>
      <c r="AK25" s="369"/>
      <c r="AL25" s="369"/>
      <c r="AM25" s="369"/>
      <c r="AN25" s="369"/>
      <c r="AO25" s="369"/>
      <c r="AP25" s="369"/>
      <c r="AQ25" s="370"/>
      <c r="AR25" s="358"/>
      <c r="AS25" s="359"/>
      <c r="AT25" s="359"/>
      <c r="AU25" s="360"/>
      <c r="AV25" s="369"/>
      <c r="AW25" s="369"/>
      <c r="AX25" s="369"/>
      <c r="AY25" s="369"/>
      <c r="AZ25" s="369"/>
      <c r="BA25" s="369"/>
      <c r="BB25" s="369"/>
      <c r="BC25" s="369"/>
      <c r="BD25" s="369"/>
      <c r="BE25" s="369"/>
      <c r="BF25" s="370"/>
      <c r="BG25" s="371"/>
      <c r="BH25" s="367"/>
      <c r="BI25" s="367"/>
      <c r="BJ25" s="367"/>
      <c r="BK25" s="367"/>
      <c r="BL25" s="368"/>
      <c r="BM25" s="323"/>
      <c r="BN25" s="330"/>
      <c r="BP25" s="143">
        <v>8</v>
      </c>
      <c r="BQ25" s="478" t="s">
        <v>191</v>
      </c>
    </row>
    <row r="26" spans="1:69" ht="14.25" x14ac:dyDescent="0.15">
      <c r="A26" s="313"/>
      <c r="B26" s="318"/>
      <c r="C26" s="319"/>
      <c r="D26" s="326"/>
      <c r="E26" s="327"/>
      <c r="F26" s="328"/>
      <c r="G26" s="327"/>
      <c r="H26" s="327"/>
      <c r="I26" s="331"/>
      <c r="J26" s="375"/>
      <c r="K26" s="376"/>
      <c r="L26" s="376"/>
      <c r="M26" s="376"/>
      <c r="N26" s="376"/>
      <c r="O26" s="376"/>
      <c r="P26" s="376"/>
      <c r="Q26" s="377"/>
      <c r="R26" s="344"/>
      <c r="S26" s="345"/>
      <c r="T26" s="345"/>
      <c r="U26" s="346"/>
      <c r="V26" s="382"/>
      <c r="W26" s="382"/>
      <c r="X26" s="382"/>
      <c r="Y26" s="382"/>
      <c r="Z26" s="382"/>
      <c r="AA26" s="382"/>
      <c r="AB26" s="382"/>
      <c r="AC26" s="382"/>
      <c r="AD26" s="382"/>
      <c r="AE26" s="382"/>
      <c r="AF26" s="383"/>
      <c r="AG26" s="326"/>
      <c r="AH26" s="331"/>
      <c r="AI26" s="379"/>
      <c r="AJ26" s="380"/>
      <c r="AK26" s="380"/>
      <c r="AL26" s="380"/>
      <c r="AM26" s="380"/>
      <c r="AN26" s="380"/>
      <c r="AO26" s="380"/>
      <c r="AP26" s="380"/>
      <c r="AQ26" s="381"/>
      <c r="AR26" s="361"/>
      <c r="AS26" s="362"/>
      <c r="AT26" s="362"/>
      <c r="AU26" s="363"/>
      <c r="AV26" s="380"/>
      <c r="AW26" s="380"/>
      <c r="AX26" s="380"/>
      <c r="AY26" s="380"/>
      <c r="AZ26" s="380"/>
      <c r="BA26" s="380"/>
      <c r="BB26" s="380"/>
      <c r="BC26" s="380"/>
      <c r="BD26" s="380"/>
      <c r="BE26" s="380"/>
      <c r="BF26" s="381"/>
      <c r="BG26" s="384"/>
      <c r="BH26" s="382"/>
      <c r="BI26" s="382"/>
      <c r="BJ26" s="382"/>
      <c r="BK26" s="382"/>
      <c r="BL26" s="383"/>
      <c r="BM26" s="326"/>
      <c r="BN26" s="331"/>
      <c r="BP26" s="143"/>
      <c r="BQ26" s="479"/>
    </row>
    <row r="27" spans="1:69" ht="14.25" x14ac:dyDescent="0.15">
      <c r="A27" s="311">
        <v>5</v>
      </c>
      <c r="B27" s="314"/>
      <c r="C27" s="315"/>
      <c r="D27" s="320"/>
      <c r="E27" s="321"/>
      <c r="F27" s="322"/>
      <c r="G27" s="321"/>
      <c r="H27" s="321"/>
      <c r="I27" s="329"/>
      <c r="J27" s="332"/>
      <c r="K27" s="333"/>
      <c r="L27" s="333"/>
      <c r="M27" s="333"/>
      <c r="N27" s="333"/>
      <c r="O27" s="333"/>
      <c r="P27" s="333"/>
      <c r="Q27" s="334"/>
      <c r="R27" s="338"/>
      <c r="S27" s="339"/>
      <c r="T27" s="339"/>
      <c r="U27" s="340"/>
      <c r="V27" s="347"/>
      <c r="W27" s="347"/>
      <c r="X27" s="347"/>
      <c r="Y27" s="347"/>
      <c r="Z27" s="347"/>
      <c r="AA27" s="347"/>
      <c r="AB27" s="347"/>
      <c r="AC27" s="347"/>
      <c r="AD27" s="347"/>
      <c r="AE27" s="347"/>
      <c r="AF27" s="348"/>
      <c r="AG27" s="320"/>
      <c r="AH27" s="329"/>
      <c r="AI27" s="349"/>
      <c r="AJ27" s="350"/>
      <c r="AK27" s="350"/>
      <c r="AL27" s="350"/>
      <c r="AM27" s="350"/>
      <c r="AN27" s="350"/>
      <c r="AO27" s="350"/>
      <c r="AP27" s="350"/>
      <c r="AQ27" s="351"/>
      <c r="AR27" s="355"/>
      <c r="AS27" s="356"/>
      <c r="AT27" s="356"/>
      <c r="AU27" s="357"/>
      <c r="AV27" s="364"/>
      <c r="AW27" s="364"/>
      <c r="AX27" s="364"/>
      <c r="AY27" s="364"/>
      <c r="AZ27" s="364"/>
      <c r="BA27" s="364"/>
      <c r="BB27" s="364"/>
      <c r="BC27" s="364"/>
      <c r="BD27" s="364"/>
      <c r="BE27" s="364"/>
      <c r="BF27" s="365"/>
      <c r="BG27" s="366"/>
      <c r="BH27" s="347"/>
      <c r="BI27" s="347"/>
      <c r="BJ27" s="347"/>
      <c r="BK27" s="347"/>
      <c r="BL27" s="348"/>
      <c r="BM27" s="320"/>
      <c r="BN27" s="329"/>
      <c r="BP27" s="143">
        <v>9</v>
      </c>
      <c r="BQ27" s="478" t="s">
        <v>191</v>
      </c>
    </row>
    <row r="28" spans="1:69" ht="14.25" x14ac:dyDescent="0.15">
      <c r="A28" s="312"/>
      <c r="B28" s="316"/>
      <c r="C28" s="317"/>
      <c r="D28" s="323"/>
      <c r="E28" s="324"/>
      <c r="F28" s="325"/>
      <c r="G28" s="324"/>
      <c r="H28" s="324"/>
      <c r="I28" s="330"/>
      <c r="J28" s="335"/>
      <c r="K28" s="336"/>
      <c r="L28" s="336"/>
      <c r="M28" s="336"/>
      <c r="N28" s="336"/>
      <c r="O28" s="336"/>
      <c r="P28" s="336"/>
      <c r="Q28" s="337"/>
      <c r="R28" s="341"/>
      <c r="S28" s="342"/>
      <c r="T28" s="342"/>
      <c r="U28" s="343"/>
      <c r="V28" s="367"/>
      <c r="W28" s="367"/>
      <c r="X28" s="367"/>
      <c r="Y28" s="367"/>
      <c r="Z28" s="367"/>
      <c r="AA28" s="367"/>
      <c r="AB28" s="367"/>
      <c r="AC28" s="367"/>
      <c r="AD28" s="367"/>
      <c r="AE28" s="367"/>
      <c r="AF28" s="368"/>
      <c r="AG28" s="323"/>
      <c r="AH28" s="330"/>
      <c r="AI28" s="352"/>
      <c r="AJ28" s="353"/>
      <c r="AK28" s="353"/>
      <c r="AL28" s="353"/>
      <c r="AM28" s="353"/>
      <c r="AN28" s="353"/>
      <c r="AO28" s="353"/>
      <c r="AP28" s="353"/>
      <c r="AQ28" s="354"/>
      <c r="AR28" s="358"/>
      <c r="AS28" s="359"/>
      <c r="AT28" s="359"/>
      <c r="AU28" s="360"/>
      <c r="AV28" s="369"/>
      <c r="AW28" s="369"/>
      <c r="AX28" s="369"/>
      <c r="AY28" s="369"/>
      <c r="AZ28" s="369"/>
      <c r="BA28" s="369"/>
      <c r="BB28" s="369"/>
      <c r="BC28" s="369"/>
      <c r="BD28" s="369"/>
      <c r="BE28" s="369"/>
      <c r="BF28" s="370"/>
      <c r="BG28" s="371"/>
      <c r="BH28" s="367"/>
      <c r="BI28" s="367"/>
      <c r="BJ28" s="367"/>
      <c r="BK28" s="367"/>
      <c r="BL28" s="368"/>
      <c r="BM28" s="323"/>
      <c r="BN28" s="330"/>
      <c r="BP28" s="143"/>
      <c r="BQ28" s="479"/>
    </row>
    <row r="29" spans="1:69" ht="14.25" x14ac:dyDescent="0.15">
      <c r="A29" s="312"/>
      <c r="B29" s="316"/>
      <c r="C29" s="317"/>
      <c r="D29" s="323"/>
      <c r="E29" s="324"/>
      <c r="F29" s="325"/>
      <c r="G29" s="324"/>
      <c r="H29" s="324"/>
      <c r="I29" s="330"/>
      <c r="J29" s="372"/>
      <c r="K29" s="373"/>
      <c r="L29" s="373"/>
      <c r="M29" s="373"/>
      <c r="N29" s="373"/>
      <c r="O29" s="373"/>
      <c r="P29" s="373"/>
      <c r="Q29" s="374"/>
      <c r="R29" s="341"/>
      <c r="S29" s="342"/>
      <c r="T29" s="342"/>
      <c r="U29" s="343"/>
      <c r="V29" s="373"/>
      <c r="W29" s="373"/>
      <c r="X29" s="373"/>
      <c r="Y29" s="373"/>
      <c r="Z29" s="373"/>
      <c r="AA29" s="373"/>
      <c r="AB29" s="373"/>
      <c r="AC29" s="373"/>
      <c r="AD29" s="373"/>
      <c r="AE29" s="373"/>
      <c r="AF29" s="374"/>
      <c r="AG29" s="323"/>
      <c r="AH29" s="330"/>
      <c r="AI29" s="378"/>
      <c r="AJ29" s="369"/>
      <c r="AK29" s="369"/>
      <c r="AL29" s="369"/>
      <c r="AM29" s="369"/>
      <c r="AN29" s="369"/>
      <c r="AO29" s="369"/>
      <c r="AP29" s="369"/>
      <c r="AQ29" s="370"/>
      <c r="AR29" s="358"/>
      <c r="AS29" s="359"/>
      <c r="AT29" s="359"/>
      <c r="AU29" s="360"/>
      <c r="AV29" s="369"/>
      <c r="AW29" s="369"/>
      <c r="AX29" s="369"/>
      <c r="AY29" s="369"/>
      <c r="AZ29" s="369"/>
      <c r="BA29" s="369"/>
      <c r="BB29" s="369"/>
      <c r="BC29" s="369"/>
      <c r="BD29" s="369"/>
      <c r="BE29" s="369"/>
      <c r="BF29" s="370"/>
      <c r="BG29" s="371"/>
      <c r="BH29" s="367"/>
      <c r="BI29" s="367"/>
      <c r="BJ29" s="367"/>
      <c r="BK29" s="367"/>
      <c r="BL29" s="368"/>
      <c r="BM29" s="323"/>
      <c r="BN29" s="330"/>
      <c r="BP29" s="138">
        <v>10</v>
      </c>
      <c r="BQ29" s="257" t="s">
        <v>317</v>
      </c>
    </row>
    <row r="30" spans="1:69" ht="14.25" x14ac:dyDescent="0.15">
      <c r="A30" s="313"/>
      <c r="B30" s="318"/>
      <c r="C30" s="319"/>
      <c r="D30" s="326"/>
      <c r="E30" s="327"/>
      <c r="F30" s="328"/>
      <c r="G30" s="327"/>
      <c r="H30" s="327"/>
      <c r="I30" s="331"/>
      <c r="J30" s="375"/>
      <c r="K30" s="376"/>
      <c r="L30" s="376"/>
      <c r="M30" s="376"/>
      <c r="N30" s="376"/>
      <c r="O30" s="376"/>
      <c r="P30" s="376"/>
      <c r="Q30" s="377"/>
      <c r="R30" s="344"/>
      <c r="S30" s="345"/>
      <c r="T30" s="345"/>
      <c r="U30" s="346"/>
      <c r="V30" s="382"/>
      <c r="W30" s="382"/>
      <c r="X30" s="382"/>
      <c r="Y30" s="382"/>
      <c r="Z30" s="382"/>
      <c r="AA30" s="382"/>
      <c r="AB30" s="382"/>
      <c r="AC30" s="382"/>
      <c r="AD30" s="382"/>
      <c r="AE30" s="382"/>
      <c r="AF30" s="383"/>
      <c r="AG30" s="326"/>
      <c r="AH30" s="331"/>
      <c r="AI30" s="379"/>
      <c r="AJ30" s="380"/>
      <c r="AK30" s="380"/>
      <c r="AL30" s="380"/>
      <c r="AM30" s="380"/>
      <c r="AN30" s="380"/>
      <c r="AO30" s="380"/>
      <c r="AP30" s="380"/>
      <c r="AQ30" s="381"/>
      <c r="AR30" s="361"/>
      <c r="AS30" s="362"/>
      <c r="AT30" s="362"/>
      <c r="AU30" s="363"/>
      <c r="AV30" s="380"/>
      <c r="AW30" s="380"/>
      <c r="AX30" s="380"/>
      <c r="AY30" s="380"/>
      <c r="AZ30" s="380"/>
      <c r="BA30" s="380"/>
      <c r="BB30" s="380"/>
      <c r="BC30" s="380"/>
      <c r="BD30" s="380"/>
      <c r="BE30" s="380"/>
      <c r="BF30" s="381"/>
      <c r="BG30" s="384"/>
      <c r="BH30" s="382"/>
      <c r="BI30" s="382"/>
      <c r="BJ30" s="382"/>
      <c r="BK30" s="382"/>
      <c r="BL30" s="383"/>
      <c r="BM30" s="326"/>
      <c r="BN30" s="331"/>
      <c r="BP30" s="139"/>
      <c r="BQ30" s="480"/>
    </row>
    <row r="31" spans="1:69" ht="14.25" x14ac:dyDescent="0.15">
      <c r="A31" s="311">
        <v>6</v>
      </c>
      <c r="B31" s="314"/>
      <c r="C31" s="315"/>
      <c r="D31" s="320"/>
      <c r="E31" s="321"/>
      <c r="F31" s="322"/>
      <c r="G31" s="321"/>
      <c r="H31" s="321"/>
      <c r="I31" s="329"/>
      <c r="J31" s="332"/>
      <c r="K31" s="333"/>
      <c r="L31" s="333"/>
      <c r="M31" s="333"/>
      <c r="N31" s="333"/>
      <c r="O31" s="333"/>
      <c r="P31" s="333"/>
      <c r="Q31" s="334"/>
      <c r="R31" s="338"/>
      <c r="S31" s="339"/>
      <c r="T31" s="339"/>
      <c r="U31" s="340"/>
      <c r="V31" s="347"/>
      <c r="W31" s="347"/>
      <c r="X31" s="347"/>
      <c r="Y31" s="347"/>
      <c r="Z31" s="347"/>
      <c r="AA31" s="347"/>
      <c r="AB31" s="347"/>
      <c r="AC31" s="347"/>
      <c r="AD31" s="347"/>
      <c r="AE31" s="347"/>
      <c r="AF31" s="348"/>
      <c r="AG31" s="320"/>
      <c r="AH31" s="329"/>
      <c r="AI31" s="349"/>
      <c r="AJ31" s="350"/>
      <c r="AK31" s="350"/>
      <c r="AL31" s="350"/>
      <c r="AM31" s="350"/>
      <c r="AN31" s="350"/>
      <c r="AO31" s="350"/>
      <c r="AP31" s="350"/>
      <c r="AQ31" s="351"/>
      <c r="AR31" s="355"/>
      <c r="AS31" s="356"/>
      <c r="AT31" s="356"/>
      <c r="AU31" s="357"/>
      <c r="AV31" s="364"/>
      <c r="AW31" s="364"/>
      <c r="AX31" s="364"/>
      <c r="AY31" s="364"/>
      <c r="AZ31" s="364"/>
      <c r="BA31" s="364"/>
      <c r="BB31" s="364"/>
      <c r="BC31" s="364"/>
      <c r="BD31" s="364"/>
      <c r="BE31" s="364"/>
      <c r="BF31" s="365"/>
      <c r="BG31" s="366"/>
      <c r="BH31" s="347"/>
      <c r="BI31" s="347"/>
      <c r="BJ31" s="347"/>
      <c r="BK31" s="347"/>
      <c r="BL31" s="348"/>
      <c r="BM31" s="320"/>
      <c r="BN31" s="329"/>
      <c r="BP31" s="139"/>
      <c r="BQ31" s="480"/>
    </row>
    <row r="32" spans="1:69" ht="14.25" x14ac:dyDescent="0.15">
      <c r="A32" s="312"/>
      <c r="B32" s="316"/>
      <c r="C32" s="317"/>
      <c r="D32" s="323"/>
      <c r="E32" s="324"/>
      <c r="F32" s="325"/>
      <c r="G32" s="324"/>
      <c r="H32" s="324"/>
      <c r="I32" s="330"/>
      <c r="J32" s="335"/>
      <c r="K32" s="336"/>
      <c r="L32" s="336"/>
      <c r="M32" s="336"/>
      <c r="N32" s="336"/>
      <c r="O32" s="336"/>
      <c r="P32" s="336"/>
      <c r="Q32" s="337"/>
      <c r="R32" s="341"/>
      <c r="S32" s="342"/>
      <c r="T32" s="342"/>
      <c r="U32" s="343"/>
      <c r="V32" s="367"/>
      <c r="W32" s="367"/>
      <c r="X32" s="367"/>
      <c r="Y32" s="367"/>
      <c r="Z32" s="367"/>
      <c r="AA32" s="367"/>
      <c r="AB32" s="367"/>
      <c r="AC32" s="367"/>
      <c r="AD32" s="367"/>
      <c r="AE32" s="367"/>
      <c r="AF32" s="368"/>
      <c r="AG32" s="323"/>
      <c r="AH32" s="330"/>
      <c r="AI32" s="352"/>
      <c r="AJ32" s="353"/>
      <c r="AK32" s="353"/>
      <c r="AL32" s="353"/>
      <c r="AM32" s="353"/>
      <c r="AN32" s="353"/>
      <c r="AO32" s="353"/>
      <c r="AP32" s="353"/>
      <c r="AQ32" s="354"/>
      <c r="AR32" s="358"/>
      <c r="AS32" s="359"/>
      <c r="AT32" s="359"/>
      <c r="AU32" s="360"/>
      <c r="AV32" s="369"/>
      <c r="AW32" s="369"/>
      <c r="AX32" s="369"/>
      <c r="AY32" s="369"/>
      <c r="AZ32" s="369"/>
      <c r="BA32" s="369"/>
      <c r="BB32" s="369"/>
      <c r="BC32" s="369"/>
      <c r="BD32" s="369"/>
      <c r="BE32" s="369"/>
      <c r="BF32" s="370"/>
      <c r="BG32" s="371"/>
      <c r="BH32" s="367"/>
      <c r="BI32" s="367"/>
      <c r="BJ32" s="367"/>
      <c r="BK32" s="367"/>
      <c r="BL32" s="368"/>
      <c r="BM32" s="323"/>
      <c r="BN32" s="330"/>
      <c r="BP32" s="140"/>
      <c r="BQ32" s="479"/>
    </row>
    <row r="33" spans="1:69" ht="14.25" x14ac:dyDescent="0.15">
      <c r="A33" s="312"/>
      <c r="B33" s="316"/>
      <c r="C33" s="317"/>
      <c r="D33" s="323"/>
      <c r="E33" s="324"/>
      <c r="F33" s="325"/>
      <c r="G33" s="324"/>
      <c r="H33" s="324"/>
      <c r="I33" s="330"/>
      <c r="J33" s="372"/>
      <c r="K33" s="373"/>
      <c r="L33" s="373"/>
      <c r="M33" s="373"/>
      <c r="N33" s="373"/>
      <c r="O33" s="373"/>
      <c r="P33" s="373"/>
      <c r="Q33" s="374"/>
      <c r="R33" s="341"/>
      <c r="S33" s="342"/>
      <c r="T33" s="342"/>
      <c r="U33" s="343"/>
      <c r="V33" s="373"/>
      <c r="W33" s="373"/>
      <c r="X33" s="373"/>
      <c r="Y33" s="373"/>
      <c r="Z33" s="373"/>
      <c r="AA33" s="373"/>
      <c r="AB33" s="373"/>
      <c r="AC33" s="373"/>
      <c r="AD33" s="373"/>
      <c r="AE33" s="373"/>
      <c r="AF33" s="374"/>
      <c r="AG33" s="323"/>
      <c r="AH33" s="330"/>
      <c r="AI33" s="378"/>
      <c r="AJ33" s="369"/>
      <c r="AK33" s="369"/>
      <c r="AL33" s="369"/>
      <c r="AM33" s="369"/>
      <c r="AN33" s="369"/>
      <c r="AO33" s="369"/>
      <c r="AP33" s="369"/>
      <c r="AQ33" s="370"/>
      <c r="AR33" s="358"/>
      <c r="AS33" s="359"/>
      <c r="AT33" s="359"/>
      <c r="AU33" s="360"/>
      <c r="AV33" s="369"/>
      <c r="AW33" s="369"/>
      <c r="AX33" s="369"/>
      <c r="AY33" s="369"/>
      <c r="AZ33" s="369"/>
      <c r="BA33" s="369"/>
      <c r="BB33" s="369"/>
      <c r="BC33" s="369"/>
      <c r="BD33" s="369"/>
      <c r="BE33" s="369"/>
      <c r="BF33" s="370"/>
      <c r="BG33" s="371"/>
      <c r="BH33" s="367"/>
      <c r="BI33" s="367"/>
      <c r="BJ33" s="367"/>
      <c r="BK33" s="367"/>
      <c r="BL33" s="368"/>
      <c r="BM33" s="323"/>
      <c r="BN33" s="330"/>
      <c r="BP33" s="138">
        <v>11</v>
      </c>
      <c r="BQ33" s="478" t="s">
        <v>305</v>
      </c>
    </row>
    <row r="34" spans="1:69" ht="14.25" x14ac:dyDescent="0.15">
      <c r="A34" s="313"/>
      <c r="B34" s="318"/>
      <c r="C34" s="319"/>
      <c r="D34" s="326"/>
      <c r="E34" s="327"/>
      <c r="F34" s="328"/>
      <c r="G34" s="327"/>
      <c r="H34" s="327"/>
      <c r="I34" s="331"/>
      <c r="J34" s="375"/>
      <c r="K34" s="376"/>
      <c r="L34" s="376"/>
      <c r="M34" s="376"/>
      <c r="N34" s="376"/>
      <c r="O34" s="376"/>
      <c r="P34" s="376"/>
      <c r="Q34" s="377"/>
      <c r="R34" s="344"/>
      <c r="S34" s="345"/>
      <c r="T34" s="345"/>
      <c r="U34" s="346"/>
      <c r="V34" s="382"/>
      <c r="W34" s="382"/>
      <c r="X34" s="382"/>
      <c r="Y34" s="382"/>
      <c r="Z34" s="382"/>
      <c r="AA34" s="382"/>
      <c r="AB34" s="382"/>
      <c r="AC34" s="382"/>
      <c r="AD34" s="382"/>
      <c r="AE34" s="382"/>
      <c r="AF34" s="383"/>
      <c r="AG34" s="326"/>
      <c r="AH34" s="331"/>
      <c r="AI34" s="379"/>
      <c r="AJ34" s="380"/>
      <c r="AK34" s="380"/>
      <c r="AL34" s="380"/>
      <c r="AM34" s="380"/>
      <c r="AN34" s="380"/>
      <c r="AO34" s="380"/>
      <c r="AP34" s="380"/>
      <c r="AQ34" s="381"/>
      <c r="AR34" s="361"/>
      <c r="AS34" s="362"/>
      <c r="AT34" s="362"/>
      <c r="AU34" s="363"/>
      <c r="AV34" s="380"/>
      <c r="AW34" s="380"/>
      <c r="AX34" s="380"/>
      <c r="AY34" s="380"/>
      <c r="AZ34" s="380"/>
      <c r="BA34" s="380"/>
      <c r="BB34" s="380"/>
      <c r="BC34" s="380"/>
      <c r="BD34" s="380"/>
      <c r="BE34" s="380"/>
      <c r="BF34" s="381"/>
      <c r="BG34" s="384"/>
      <c r="BH34" s="382"/>
      <c r="BI34" s="382"/>
      <c r="BJ34" s="382"/>
      <c r="BK34" s="382"/>
      <c r="BL34" s="383"/>
      <c r="BM34" s="326"/>
      <c r="BN34" s="331"/>
      <c r="BP34" s="140"/>
      <c r="BQ34" s="479"/>
    </row>
    <row r="35" spans="1:69" ht="14.25" x14ac:dyDescent="0.15">
      <c r="A35" s="311">
        <v>7</v>
      </c>
      <c r="B35" s="314"/>
      <c r="C35" s="315"/>
      <c r="D35" s="320"/>
      <c r="E35" s="321"/>
      <c r="F35" s="322"/>
      <c r="G35" s="321"/>
      <c r="H35" s="321"/>
      <c r="I35" s="329"/>
      <c r="J35" s="332"/>
      <c r="K35" s="333"/>
      <c r="L35" s="333"/>
      <c r="M35" s="333"/>
      <c r="N35" s="333"/>
      <c r="O35" s="333"/>
      <c r="P35" s="333"/>
      <c r="Q35" s="334"/>
      <c r="R35" s="338"/>
      <c r="S35" s="339"/>
      <c r="T35" s="339"/>
      <c r="U35" s="340"/>
      <c r="V35" s="347"/>
      <c r="W35" s="347"/>
      <c r="X35" s="347"/>
      <c r="Y35" s="347"/>
      <c r="Z35" s="347"/>
      <c r="AA35" s="347"/>
      <c r="AB35" s="347"/>
      <c r="AC35" s="347"/>
      <c r="AD35" s="347"/>
      <c r="AE35" s="347"/>
      <c r="AF35" s="348"/>
      <c r="AG35" s="320"/>
      <c r="AH35" s="329"/>
      <c r="AI35" s="349"/>
      <c r="AJ35" s="350"/>
      <c r="AK35" s="350"/>
      <c r="AL35" s="350"/>
      <c r="AM35" s="350"/>
      <c r="AN35" s="350"/>
      <c r="AO35" s="350"/>
      <c r="AP35" s="350"/>
      <c r="AQ35" s="351"/>
      <c r="AR35" s="355"/>
      <c r="AS35" s="356"/>
      <c r="AT35" s="356"/>
      <c r="AU35" s="357"/>
      <c r="AV35" s="364"/>
      <c r="AW35" s="364"/>
      <c r="AX35" s="364"/>
      <c r="AY35" s="364"/>
      <c r="AZ35" s="364"/>
      <c r="BA35" s="364"/>
      <c r="BB35" s="364"/>
      <c r="BC35" s="364"/>
      <c r="BD35" s="364"/>
      <c r="BE35" s="364"/>
      <c r="BF35" s="365"/>
      <c r="BG35" s="366"/>
      <c r="BH35" s="347"/>
      <c r="BI35" s="347"/>
      <c r="BJ35" s="347"/>
      <c r="BK35" s="347"/>
      <c r="BL35" s="348"/>
      <c r="BM35" s="320"/>
      <c r="BN35" s="329"/>
      <c r="BP35" s="68"/>
    </row>
    <row r="36" spans="1:69" ht="14.25" x14ac:dyDescent="0.15">
      <c r="A36" s="312"/>
      <c r="B36" s="316"/>
      <c r="C36" s="317"/>
      <c r="D36" s="323"/>
      <c r="E36" s="324"/>
      <c r="F36" s="325"/>
      <c r="G36" s="324"/>
      <c r="H36" s="324"/>
      <c r="I36" s="330"/>
      <c r="J36" s="335"/>
      <c r="K36" s="336"/>
      <c r="L36" s="336"/>
      <c r="M36" s="336"/>
      <c r="N36" s="336"/>
      <c r="O36" s="336"/>
      <c r="P36" s="336"/>
      <c r="Q36" s="337"/>
      <c r="R36" s="341"/>
      <c r="S36" s="342"/>
      <c r="T36" s="342"/>
      <c r="U36" s="343"/>
      <c r="V36" s="367"/>
      <c r="W36" s="367"/>
      <c r="X36" s="367"/>
      <c r="Y36" s="367"/>
      <c r="Z36" s="367"/>
      <c r="AA36" s="367"/>
      <c r="AB36" s="367"/>
      <c r="AC36" s="367"/>
      <c r="AD36" s="367"/>
      <c r="AE36" s="367"/>
      <c r="AF36" s="368"/>
      <c r="AG36" s="323"/>
      <c r="AH36" s="330"/>
      <c r="AI36" s="352"/>
      <c r="AJ36" s="353"/>
      <c r="AK36" s="353"/>
      <c r="AL36" s="353"/>
      <c r="AM36" s="353"/>
      <c r="AN36" s="353"/>
      <c r="AO36" s="353"/>
      <c r="AP36" s="353"/>
      <c r="AQ36" s="354"/>
      <c r="AR36" s="358"/>
      <c r="AS36" s="359"/>
      <c r="AT36" s="359"/>
      <c r="AU36" s="360"/>
      <c r="AV36" s="369"/>
      <c r="AW36" s="369"/>
      <c r="AX36" s="369"/>
      <c r="AY36" s="369"/>
      <c r="AZ36" s="369"/>
      <c r="BA36" s="369"/>
      <c r="BB36" s="369"/>
      <c r="BC36" s="369"/>
      <c r="BD36" s="369"/>
      <c r="BE36" s="369"/>
      <c r="BF36" s="370"/>
      <c r="BG36" s="371"/>
      <c r="BH36" s="367"/>
      <c r="BI36" s="367"/>
      <c r="BJ36" s="367"/>
      <c r="BK36" s="367"/>
      <c r="BL36" s="368"/>
      <c r="BM36" s="323"/>
      <c r="BN36" s="330"/>
      <c r="BP36" s="68"/>
    </row>
    <row r="37" spans="1:69" ht="14.25" x14ac:dyDescent="0.15">
      <c r="A37" s="312"/>
      <c r="B37" s="316"/>
      <c r="C37" s="317"/>
      <c r="D37" s="323"/>
      <c r="E37" s="324"/>
      <c r="F37" s="325"/>
      <c r="G37" s="324"/>
      <c r="H37" s="324"/>
      <c r="I37" s="330"/>
      <c r="J37" s="372"/>
      <c r="K37" s="373"/>
      <c r="L37" s="373"/>
      <c r="M37" s="373"/>
      <c r="N37" s="373"/>
      <c r="O37" s="373"/>
      <c r="P37" s="373"/>
      <c r="Q37" s="374"/>
      <c r="R37" s="341"/>
      <c r="S37" s="342"/>
      <c r="T37" s="342"/>
      <c r="U37" s="343"/>
      <c r="V37" s="373"/>
      <c r="W37" s="373"/>
      <c r="X37" s="373"/>
      <c r="Y37" s="373"/>
      <c r="Z37" s="373"/>
      <c r="AA37" s="373"/>
      <c r="AB37" s="373"/>
      <c r="AC37" s="373"/>
      <c r="AD37" s="373"/>
      <c r="AE37" s="373"/>
      <c r="AF37" s="374"/>
      <c r="AG37" s="323"/>
      <c r="AH37" s="330"/>
      <c r="AI37" s="378"/>
      <c r="AJ37" s="369"/>
      <c r="AK37" s="369"/>
      <c r="AL37" s="369"/>
      <c r="AM37" s="369"/>
      <c r="AN37" s="369"/>
      <c r="AO37" s="369"/>
      <c r="AP37" s="369"/>
      <c r="AQ37" s="370"/>
      <c r="AR37" s="358"/>
      <c r="AS37" s="359"/>
      <c r="AT37" s="359"/>
      <c r="AU37" s="360"/>
      <c r="AV37" s="369"/>
      <c r="AW37" s="369"/>
      <c r="AX37" s="369"/>
      <c r="AY37" s="369"/>
      <c r="AZ37" s="369"/>
      <c r="BA37" s="369"/>
      <c r="BB37" s="369"/>
      <c r="BC37" s="369"/>
      <c r="BD37" s="369"/>
      <c r="BE37" s="369"/>
      <c r="BF37" s="370"/>
      <c r="BG37" s="371"/>
      <c r="BH37" s="367"/>
      <c r="BI37" s="367"/>
      <c r="BJ37" s="367"/>
      <c r="BK37" s="367"/>
      <c r="BL37" s="368"/>
      <c r="BM37" s="323"/>
      <c r="BN37" s="330"/>
      <c r="BP37" s="68"/>
    </row>
    <row r="38" spans="1:69" ht="14.25" x14ac:dyDescent="0.15">
      <c r="A38" s="313"/>
      <c r="B38" s="318"/>
      <c r="C38" s="319"/>
      <c r="D38" s="326"/>
      <c r="E38" s="327"/>
      <c r="F38" s="328"/>
      <c r="G38" s="327"/>
      <c r="H38" s="327"/>
      <c r="I38" s="331"/>
      <c r="J38" s="375"/>
      <c r="K38" s="376"/>
      <c r="L38" s="376"/>
      <c r="M38" s="376"/>
      <c r="N38" s="376"/>
      <c r="O38" s="376"/>
      <c r="P38" s="376"/>
      <c r="Q38" s="377"/>
      <c r="R38" s="344"/>
      <c r="S38" s="345"/>
      <c r="T38" s="345"/>
      <c r="U38" s="346"/>
      <c r="V38" s="382"/>
      <c r="W38" s="382"/>
      <c r="X38" s="382"/>
      <c r="Y38" s="382"/>
      <c r="Z38" s="382"/>
      <c r="AA38" s="382"/>
      <c r="AB38" s="382"/>
      <c r="AC38" s="382"/>
      <c r="AD38" s="382"/>
      <c r="AE38" s="382"/>
      <c r="AF38" s="383"/>
      <c r="AG38" s="326"/>
      <c r="AH38" s="331"/>
      <c r="AI38" s="379"/>
      <c r="AJ38" s="380"/>
      <c r="AK38" s="380"/>
      <c r="AL38" s="380"/>
      <c r="AM38" s="380"/>
      <c r="AN38" s="380"/>
      <c r="AO38" s="380"/>
      <c r="AP38" s="380"/>
      <c r="AQ38" s="381"/>
      <c r="AR38" s="361"/>
      <c r="AS38" s="362"/>
      <c r="AT38" s="362"/>
      <c r="AU38" s="363"/>
      <c r="AV38" s="380"/>
      <c r="AW38" s="380"/>
      <c r="AX38" s="380"/>
      <c r="AY38" s="380"/>
      <c r="AZ38" s="380"/>
      <c r="BA38" s="380"/>
      <c r="BB38" s="380"/>
      <c r="BC38" s="380"/>
      <c r="BD38" s="380"/>
      <c r="BE38" s="380"/>
      <c r="BF38" s="381"/>
      <c r="BG38" s="384"/>
      <c r="BH38" s="382"/>
      <c r="BI38" s="382"/>
      <c r="BJ38" s="382"/>
      <c r="BK38" s="382"/>
      <c r="BL38" s="383"/>
      <c r="BM38" s="326"/>
      <c r="BN38" s="331"/>
      <c r="BP38" s="65"/>
    </row>
    <row r="39" spans="1:69" ht="14.25" x14ac:dyDescent="0.15">
      <c r="A39" s="311">
        <v>8</v>
      </c>
      <c r="B39" s="314"/>
      <c r="C39" s="315"/>
      <c r="D39" s="320"/>
      <c r="E39" s="321"/>
      <c r="F39" s="322"/>
      <c r="G39" s="321"/>
      <c r="H39" s="321"/>
      <c r="I39" s="329"/>
      <c r="J39" s="332"/>
      <c r="K39" s="333"/>
      <c r="L39" s="333"/>
      <c r="M39" s="333"/>
      <c r="N39" s="333"/>
      <c r="O39" s="333"/>
      <c r="P39" s="333"/>
      <c r="Q39" s="334"/>
      <c r="R39" s="338"/>
      <c r="S39" s="339"/>
      <c r="T39" s="339"/>
      <c r="U39" s="340"/>
      <c r="V39" s="347"/>
      <c r="W39" s="347"/>
      <c r="X39" s="347"/>
      <c r="Y39" s="347"/>
      <c r="Z39" s="347"/>
      <c r="AA39" s="347"/>
      <c r="AB39" s="347"/>
      <c r="AC39" s="347"/>
      <c r="AD39" s="347"/>
      <c r="AE39" s="347"/>
      <c r="AF39" s="348"/>
      <c r="AG39" s="320"/>
      <c r="AH39" s="329"/>
      <c r="AI39" s="349"/>
      <c r="AJ39" s="350"/>
      <c r="AK39" s="350"/>
      <c r="AL39" s="350"/>
      <c r="AM39" s="350"/>
      <c r="AN39" s="350"/>
      <c r="AO39" s="350"/>
      <c r="AP39" s="350"/>
      <c r="AQ39" s="351"/>
      <c r="AR39" s="355"/>
      <c r="AS39" s="356"/>
      <c r="AT39" s="356"/>
      <c r="AU39" s="357"/>
      <c r="AV39" s="364"/>
      <c r="AW39" s="364"/>
      <c r="AX39" s="364"/>
      <c r="AY39" s="364"/>
      <c r="AZ39" s="364"/>
      <c r="BA39" s="364"/>
      <c r="BB39" s="364"/>
      <c r="BC39" s="364"/>
      <c r="BD39" s="364"/>
      <c r="BE39" s="364"/>
      <c r="BF39" s="365"/>
      <c r="BG39" s="366"/>
      <c r="BH39" s="347"/>
      <c r="BI39" s="347"/>
      <c r="BJ39" s="347"/>
      <c r="BK39" s="347"/>
      <c r="BL39" s="348"/>
      <c r="BM39" s="320"/>
      <c r="BN39" s="329"/>
      <c r="BP39" s="65"/>
    </row>
    <row r="40" spans="1:69" ht="14.25" x14ac:dyDescent="0.15">
      <c r="A40" s="312"/>
      <c r="B40" s="316"/>
      <c r="C40" s="317"/>
      <c r="D40" s="323"/>
      <c r="E40" s="324"/>
      <c r="F40" s="325"/>
      <c r="G40" s="324"/>
      <c r="H40" s="324"/>
      <c r="I40" s="330"/>
      <c r="J40" s="335"/>
      <c r="K40" s="336"/>
      <c r="L40" s="336"/>
      <c r="M40" s="336"/>
      <c r="N40" s="336"/>
      <c r="O40" s="336"/>
      <c r="P40" s="336"/>
      <c r="Q40" s="337"/>
      <c r="R40" s="341"/>
      <c r="S40" s="342"/>
      <c r="T40" s="342"/>
      <c r="U40" s="343"/>
      <c r="V40" s="367"/>
      <c r="W40" s="367"/>
      <c r="X40" s="367"/>
      <c r="Y40" s="367"/>
      <c r="Z40" s="367"/>
      <c r="AA40" s="367"/>
      <c r="AB40" s="367"/>
      <c r="AC40" s="367"/>
      <c r="AD40" s="367"/>
      <c r="AE40" s="367"/>
      <c r="AF40" s="368"/>
      <c r="AG40" s="323"/>
      <c r="AH40" s="330"/>
      <c r="AI40" s="352"/>
      <c r="AJ40" s="353"/>
      <c r="AK40" s="353"/>
      <c r="AL40" s="353"/>
      <c r="AM40" s="353"/>
      <c r="AN40" s="353"/>
      <c r="AO40" s="353"/>
      <c r="AP40" s="353"/>
      <c r="AQ40" s="354"/>
      <c r="AR40" s="358"/>
      <c r="AS40" s="359"/>
      <c r="AT40" s="359"/>
      <c r="AU40" s="360"/>
      <c r="AV40" s="369"/>
      <c r="AW40" s="369"/>
      <c r="AX40" s="369"/>
      <c r="AY40" s="369"/>
      <c r="AZ40" s="369"/>
      <c r="BA40" s="369"/>
      <c r="BB40" s="369"/>
      <c r="BC40" s="369"/>
      <c r="BD40" s="369"/>
      <c r="BE40" s="369"/>
      <c r="BF40" s="370"/>
      <c r="BG40" s="371"/>
      <c r="BH40" s="367"/>
      <c r="BI40" s="367"/>
      <c r="BJ40" s="367"/>
      <c r="BK40" s="367"/>
      <c r="BL40" s="368"/>
      <c r="BM40" s="323"/>
      <c r="BN40" s="330"/>
      <c r="BP40" s="65"/>
    </row>
    <row r="41" spans="1:69" ht="14.25" x14ac:dyDescent="0.15">
      <c r="A41" s="312"/>
      <c r="B41" s="316"/>
      <c r="C41" s="317"/>
      <c r="D41" s="323"/>
      <c r="E41" s="324"/>
      <c r="F41" s="325"/>
      <c r="G41" s="324"/>
      <c r="H41" s="324"/>
      <c r="I41" s="330"/>
      <c r="J41" s="372"/>
      <c r="K41" s="373"/>
      <c r="L41" s="373"/>
      <c r="M41" s="373"/>
      <c r="N41" s="373"/>
      <c r="O41" s="373"/>
      <c r="P41" s="373"/>
      <c r="Q41" s="374"/>
      <c r="R41" s="341"/>
      <c r="S41" s="342"/>
      <c r="T41" s="342"/>
      <c r="U41" s="343"/>
      <c r="V41" s="373"/>
      <c r="W41" s="373"/>
      <c r="X41" s="373"/>
      <c r="Y41" s="373"/>
      <c r="Z41" s="373"/>
      <c r="AA41" s="373"/>
      <c r="AB41" s="373"/>
      <c r="AC41" s="373"/>
      <c r="AD41" s="373"/>
      <c r="AE41" s="373"/>
      <c r="AF41" s="374"/>
      <c r="AG41" s="323"/>
      <c r="AH41" s="330"/>
      <c r="AI41" s="378"/>
      <c r="AJ41" s="369"/>
      <c r="AK41" s="369"/>
      <c r="AL41" s="369"/>
      <c r="AM41" s="369"/>
      <c r="AN41" s="369"/>
      <c r="AO41" s="369"/>
      <c r="AP41" s="369"/>
      <c r="AQ41" s="370"/>
      <c r="AR41" s="358"/>
      <c r="AS41" s="359"/>
      <c r="AT41" s="359"/>
      <c r="AU41" s="360"/>
      <c r="AV41" s="369"/>
      <c r="AW41" s="369"/>
      <c r="AX41" s="369"/>
      <c r="AY41" s="369"/>
      <c r="AZ41" s="369"/>
      <c r="BA41" s="369"/>
      <c r="BB41" s="369"/>
      <c r="BC41" s="369"/>
      <c r="BD41" s="369"/>
      <c r="BE41" s="369"/>
      <c r="BF41" s="370"/>
      <c r="BG41" s="371"/>
      <c r="BH41" s="367"/>
      <c r="BI41" s="367"/>
      <c r="BJ41" s="367"/>
      <c r="BK41" s="367"/>
      <c r="BL41" s="368"/>
      <c r="BM41" s="323"/>
      <c r="BN41" s="330"/>
      <c r="BP41" s="65"/>
    </row>
    <row r="42" spans="1:69" ht="14.25" x14ac:dyDescent="0.15">
      <c r="A42" s="313"/>
      <c r="B42" s="318"/>
      <c r="C42" s="319"/>
      <c r="D42" s="326"/>
      <c r="E42" s="327"/>
      <c r="F42" s="328"/>
      <c r="G42" s="327"/>
      <c r="H42" s="327"/>
      <c r="I42" s="331"/>
      <c r="J42" s="375"/>
      <c r="K42" s="376"/>
      <c r="L42" s="376"/>
      <c r="M42" s="376"/>
      <c r="N42" s="376"/>
      <c r="O42" s="376"/>
      <c r="P42" s="376"/>
      <c r="Q42" s="377"/>
      <c r="R42" s="344"/>
      <c r="S42" s="345"/>
      <c r="T42" s="345"/>
      <c r="U42" s="346"/>
      <c r="V42" s="382"/>
      <c r="W42" s="382"/>
      <c r="X42" s="382"/>
      <c r="Y42" s="382"/>
      <c r="Z42" s="382"/>
      <c r="AA42" s="382"/>
      <c r="AB42" s="382"/>
      <c r="AC42" s="382"/>
      <c r="AD42" s="382"/>
      <c r="AE42" s="382"/>
      <c r="AF42" s="383"/>
      <c r="AG42" s="326"/>
      <c r="AH42" s="331"/>
      <c r="AI42" s="379"/>
      <c r="AJ42" s="380"/>
      <c r="AK42" s="380"/>
      <c r="AL42" s="380"/>
      <c r="AM42" s="380"/>
      <c r="AN42" s="380"/>
      <c r="AO42" s="380"/>
      <c r="AP42" s="380"/>
      <c r="AQ42" s="381"/>
      <c r="AR42" s="361"/>
      <c r="AS42" s="362"/>
      <c r="AT42" s="362"/>
      <c r="AU42" s="363"/>
      <c r="AV42" s="380"/>
      <c r="AW42" s="380"/>
      <c r="AX42" s="380"/>
      <c r="AY42" s="380"/>
      <c r="AZ42" s="380"/>
      <c r="BA42" s="380"/>
      <c r="BB42" s="380"/>
      <c r="BC42" s="380"/>
      <c r="BD42" s="380"/>
      <c r="BE42" s="380"/>
      <c r="BF42" s="381"/>
      <c r="BG42" s="384"/>
      <c r="BH42" s="382"/>
      <c r="BI42" s="382"/>
      <c r="BJ42" s="382"/>
      <c r="BK42" s="382"/>
      <c r="BL42" s="383"/>
      <c r="BM42" s="326"/>
      <c r="BN42" s="331"/>
      <c r="BP42" s="65"/>
    </row>
    <row r="43" spans="1:69" ht="14.25" x14ac:dyDescent="0.15">
      <c r="A43" s="311">
        <v>9</v>
      </c>
      <c r="B43" s="314"/>
      <c r="C43" s="315"/>
      <c r="D43" s="320"/>
      <c r="E43" s="321"/>
      <c r="F43" s="322"/>
      <c r="G43" s="321"/>
      <c r="H43" s="321"/>
      <c r="I43" s="329"/>
      <c r="J43" s="332"/>
      <c r="K43" s="333"/>
      <c r="L43" s="333"/>
      <c r="M43" s="333"/>
      <c r="N43" s="333"/>
      <c r="O43" s="333"/>
      <c r="P43" s="333"/>
      <c r="Q43" s="334"/>
      <c r="R43" s="338"/>
      <c r="S43" s="339"/>
      <c r="T43" s="339"/>
      <c r="U43" s="340"/>
      <c r="V43" s="347"/>
      <c r="W43" s="347"/>
      <c r="X43" s="347"/>
      <c r="Y43" s="347"/>
      <c r="Z43" s="347"/>
      <c r="AA43" s="347"/>
      <c r="AB43" s="347"/>
      <c r="AC43" s="347"/>
      <c r="AD43" s="347"/>
      <c r="AE43" s="347"/>
      <c r="AF43" s="348"/>
      <c r="AG43" s="320"/>
      <c r="AH43" s="329"/>
      <c r="AI43" s="349"/>
      <c r="AJ43" s="350"/>
      <c r="AK43" s="350"/>
      <c r="AL43" s="350"/>
      <c r="AM43" s="350"/>
      <c r="AN43" s="350"/>
      <c r="AO43" s="350"/>
      <c r="AP43" s="350"/>
      <c r="AQ43" s="351"/>
      <c r="AR43" s="355"/>
      <c r="AS43" s="356"/>
      <c r="AT43" s="356"/>
      <c r="AU43" s="357"/>
      <c r="AV43" s="364"/>
      <c r="AW43" s="364"/>
      <c r="AX43" s="364"/>
      <c r="AY43" s="364"/>
      <c r="AZ43" s="364"/>
      <c r="BA43" s="364"/>
      <c r="BB43" s="364"/>
      <c r="BC43" s="364"/>
      <c r="BD43" s="364"/>
      <c r="BE43" s="364"/>
      <c r="BF43" s="365"/>
      <c r="BG43" s="366"/>
      <c r="BH43" s="347"/>
      <c r="BI43" s="347"/>
      <c r="BJ43" s="347"/>
      <c r="BK43" s="347"/>
      <c r="BL43" s="348"/>
      <c r="BM43" s="320"/>
      <c r="BN43" s="329"/>
      <c r="BP43" s="65"/>
    </row>
    <row r="44" spans="1:69" ht="14.25" x14ac:dyDescent="0.15">
      <c r="A44" s="312"/>
      <c r="B44" s="316"/>
      <c r="C44" s="317"/>
      <c r="D44" s="323"/>
      <c r="E44" s="324"/>
      <c r="F44" s="325"/>
      <c r="G44" s="324"/>
      <c r="H44" s="324"/>
      <c r="I44" s="330"/>
      <c r="J44" s="335"/>
      <c r="K44" s="336"/>
      <c r="L44" s="336"/>
      <c r="M44" s="336"/>
      <c r="N44" s="336"/>
      <c r="O44" s="336"/>
      <c r="P44" s="336"/>
      <c r="Q44" s="337"/>
      <c r="R44" s="341"/>
      <c r="S44" s="342"/>
      <c r="T44" s="342"/>
      <c r="U44" s="343"/>
      <c r="V44" s="367"/>
      <c r="W44" s="367"/>
      <c r="X44" s="367"/>
      <c r="Y44" s="367"/>
      <c r="Z44" s="367"/>
      <c r="AA44" s="367"/>
      <c r="AB44" s="367"/>
      <c r="AC44" s="367"/>
      <c r="AD44" s="367"/>
      <c r="AE44" s="367"/>
      <c r="AF44" s="368"/>
      <c r="AG44" s="323"/>
      <c r="AH44" s="330"/>
      <c r="AI44" s="352"/>
      <c r="AJ44" s="353"/>
      <c r="AK44" s="353"/>
      <c r="AL44" s="353"/>
      <c r="AM44" s="353"/>
      <c r="AN44" s="353"/>
      <c r="AO44" s="353"/>
      <c r="AP44" s="353"/>
      <c r="AQ44" s="354"/>
      <c r="AR44" s="358"/>
      <c r="AS44" s="359"/>
      <c r="AT44" s="359"/>
      <c r="AU44" s="360"/>
      <c r="AV44" s="369"/>
      <c r="AW44" s="369"/>
      <c r="AX44" s="369"/>
      <c r="AY44" s="369"/>
      <c r="AZ44" s="369"/>
      <c r="BA44" s="369"/>
      <c r="BB44" s="369"/>
      <c r="BC44" s="369"/>
      <c r="BD44" s="369"/>
      <c r="BE44" s="369"/>
      <c r="BF44" s="370"/>
      <c r="BG44" s="371"/>
      <c r="BH44" s="367"/>
      <c r="BI44" s="367"/>
      <c r="BJ44" s="367"/>
      <c r="BK44" s="367"/>
      <c r="BL44" s="368"/>
      <c r="BM44" s="323"/>
      <c r="BN44" s="330"/>
      <c r="BP44" s="65"/>
    </row>
    <row r="45" spans="1:69" ht="14.25" x14ac:dyDescent="0.15">
      <c r="A45" s="312"/>
      <c r="B45" s="316"/>
      <c r="C45" s="317"/>
      <c r="D45" s="323"/>
      <c r="E45" s="324"/>
      <c r="F45" s="325"/>
      <c r="G45" s="324"/>
      <c r="H45" s="324"/>
      <c r="I45" s="330"/>
      <c r="J45" s="372"/>
      <c r="K45" s="373"/>
      <c r="L45" s="373"/>
      <c r="M45" s="373"/>
      <c r="N45" s="373"/>
      <c r="O45" s="373"/>
      <c r="P45" s="373"/>
      <c r="Q45" s="374"/>
      <c r="R45" s="341"/>
      <c r="S45" s="342"/>
      <c r="T45" s="342"/>
      <c r="U45" s="343"/>
      <c r="V45" s="373"/>
      <c r="W45" s="373"/>
      <c r="X45" s="373"/>
      <c r="Y45" s="373"/>
      <c r="Z45" s="373"/>
      <c r="AA45" s="373"/>
      <c r="AB45" s="373"/>
      <c r="AC45" s="373"/>
      <c r="AD45" s="373"/>
      <c r="AE45" s="373"/>
      <c r="AF45" s="374"/>
      <c r="AG45" s="323"/>
      <c r="AH45" s="330"/>
      <c r="AI45" s="378"/>
      <c r="AJ45" s="369"/>
      <c r="AK45" s="369"/>
      <c r="AL45" s="369"/>
      <c r="AM45" s="369"/>
      <c r="AN45" s="369"/>
      <c r="AO45" s="369"/>
      <c r="AP45" s="369"/>
      <c r="AQ45" s="370"/>
      <c r="AR45" s="358"/>
      <c r="AS45" s="359"/>
      <c r="AT45" s="359"/>
      <c r="AU45" s="360"/>
      <c r="AV45" s="369"/>
      <c r="AW45" s="369"/>
      <c r="AX45" s="369"/>
      <c r="AY45" s="369"/>
      <c r="AZ45" s="369"/>
      <c r="BA45" s="369"/>
      <c r="BB45" s="369"/>
      <c r="BC45" s="369"/>
      <c r="BD45" s="369"/>
      <c r="BE45" s="369"/>
      <c r="BF45" s="370"/>
      <c r="BG45" s="371"/>
      <c r="BH45" s="367"/>
      <c r="BI45" s="367"/>
      <c r="BJ45" s="367"/>
      <c r="BK45" s="367"/>
      <c r="BL45" s="368"/>
      <c r="BM45" s="323"/>
      <c r="BN45" s="330"/>
      <c r="BP45" s="65"/>
    </row>
    <row r="46" spans="1:69" ht="14.25" x14ac:dyDescent="0.15">
      <c r="A46" s="313"/>
      <c r="B46" s="318"/>
      <c r="C46" s="319"/>
      <c r="D46" s="326"/>
      <c r="E46" s="327"/>
      <c r="F46" s="328"/>
      <c r="G46" s="327"/>
      <c r="H46" s="327"/>
      <c r="I46" s="331"/>
      <c r="J46" s="375"/>
      <c r="K46" s="376"/>
      <c r="L46" s="376"/>
      <c r="M46" s="376"/>
      <c r="N46" s="376"/>
      <c r="O46" s="376"/>
      <c r="P46" s="376"/>
      <c r="Q46" s="377"/>
      <c r="R46" s="344"/>
      <c r="S46" s="345"/>
      <c r="T46" s="345"/>
      <c r="U46" s="346"/>
      <c r="V46" s="382"/>
      <c r="W46" s="382"/>
      <c r="X46" s="382"/>
      <c r="Y46" s="382"/>
      <c r="Z46" s="382"/>
      <c r="AA46" s="382"/>
      <c r="AB46" s="382"/>
      <c r="AC46" s="382"/>
      <c r="AD46" s="382"/>
      <c r="AE46" s="382"/>
      <c r="AF46" s="383"/>
      <c r="AG46" s="326"/>
      <c r="AH46" s="331"/>
      <c r="AI46" s="379"/>
      <c r="AJ46" s="380"/>
      <c r="AK46" s="380"/>
      <c r="AL46" s="380"/>
      <c r="AM46" s="380"/>
      <c r="AN46" s="380"/>
      <c r="AO46" s="380"/>
      <c r="AP46" s="380"/>
      <c r="AQ46" s="381"/>
      <c r="AR46" s="361"/>
      <c r="AS46" s="362"/>
      <c r="AT46" s="362"/>
      <c r="AU46" s="363"/>
      <c r="AV46" s="380"/>
      <c r="AW46" s="380"/>
      <c r="AX46" s="380"/>
      <c r="AY46" s="380"/>
      <c r="AZ46" s="380"/>
      <c r="BA46" s="380"/>
      <c r="BB46" s="380"/>
      <c r="BC46" s="380"/>
      <c r="BD46" s="380"/>
      <c r="BE46" s="380"/>
      <c r="BF46" s="381"/>
      <c r="BG46" s="384"/>
      <c r="BH46" s="382"/>
      <c r="BI46" s="382"/>
      <c r="BJ46" s="382"/>
      <c r="BK46" s="382"/>
      <c r="BL46" s="383"/>
      <c r="BM46" s="326"/>
      <c r="BN46" s="331"/>
      <c r="BP46" s="65"/>
    </row>
    <row r="47" spans="1:69" ht="14.25" x14ac:dyDescent="0.15">
      <c r="A47" s="311">
        <v>10</v>
      </c>
      <c r="B47" s="314"/>
      <c r="C47" s="315"/>
      <c r="D47" s="320"/>
      <c r="E47" s="321"/>
      <c r="F47" s="322"/>
      <c r="G47" s="321"/>
      <c r="H47" s="321"/>
      <c r="I47" s="329"/>
      <c r="J47" s="332"/>
      <c r="K47" s="333"/>
      <c r="L47" s="333"/>
      <c r="M47" s="333"/>
      <c r="N47" s="333"/>
      <c r="O47" s="333"/>
      <c r="P47" s="333"/>
      <c r="Q47" s="334"/>
      <c r="R47" s="338"/>
      <c r="S47" s="339"/>
      <c r="T47" s="339"/>
      <c r="U47" s="340"/>
      <c r="V47" s="347"/>
      <c r="W47" s="347"/>
      <c r="X47" s="347"/>
      <c r="Y47" s="347"/>
      <c r="Z47" s="347"/>
      <c r="AA47" s="347"/>
      <c r="AB47" s="347"/>
      <c r="AC47" s="347"/>
      <c r="AD47" s="347"/>
      <c r="AE47" s="347"/>
      <c r="AF47" s="348"/>
      <c r="AG47" s="320"/>
      <c r="AH47" s="329"/>
      <c r="AI47" s="349"/>
      <c r="AJ47" s="350"/>
      <c r="AK47" s="350"/>
      <c r="AL47" s="350"/>
      <c r="AM47" s="350"/>
      <c r="AN47" s="350"/>
      <c r="AO47" s="350"/>
      <c r="AP47" s="350"/>
      <c r="AQ47" s="351"/>
      <c r="AR47" s="355"/>
      <c r="AS47" s="356"/>
      <c r="AT47" s="356"/>
      <c r="AU47" s="357"/>
      <c r="AV47" s="364"/>
      <c r="AW47" s="364"/>
      <c r="AX47" s="364"/>
      <c r="AY47" s="364"/>
      <c r="AZ47" s="364"/>
      <c r="BA47" s="364"/>
      <c r="BB47" s="364"/>
      <c r="BC47" s="364"/>
      <c r="BD47" s="364"/>
      <c r="BE47" s="364"/>
      <c r="BF47" s="365"/>
      <c r="BG47" s="366"/>
      <c r="BH47" s="347"/>
      <c r="BI47" s="347"/>
      <c r="BJ47" s="347"/>
      <c r="BK47" s="347"/>
      <c r="BL47" s="348"/>
      <c r="BM47" s="320"/>
      <c r="BN47" s="329"/>
      <c r="BP47" s="65"/>
    </row>
    <row r="48" spans="1:69" ht="14.25" x14ac:dyDescent="0.15">
      <c r="A48" s="312"/>
      <c r="B48" s="316"/>
      <c r="C48" s="317"/>
      <c r="D48" s="323"/>
      <c r="E48" s="324"/>
      <c r="F48" s="325"/>
      <c r="G48" s="324"/>
      <c r="H48" s="324"/>
      <c r="I48" s="330"/>
      <c r="J48" s="335"/>
      <c r="K48" s="336"/>
      <c r="L48" s="336"/>
      <c r="M48" s="336"/>
      <c r="N48" s="336"/>
      <c r="O48" s="336"/>
      <c r="P48" s="336"/>
      <c r="Q48" s="337"/>
      <c r="R48" s="341"/>
      <c r="S48" s="342"/>
      <c r="T48" s="342"/>
      <c r="U48" s="343"/>
      <c r="V48" s="367"/>
      <c r="W48" s="367"/>
      <c r="X48" s="367"/>
      <c r="Y48" s="367"/>
      <c r="Z48" s="367"/>
      <c r="AA48" s="367"/>
      <c r="AB48" s="367"/>
      <c r="AC48" s="367"/>
      <c r="AD48" s="367"/>
      <c r="AE48" s="367"/>
      <c r="AF48" s="368"/>
      <c r="AG48" s="323"/>
      <c r="AH48" s="330"/>
      <c r="AI48" s="352"/>
      <c r="AJ48" s="353"/>
      <c r="AK48" s="353"/>
      <c r="AL48" s="353"/>
      <c r="AM48" s="353"/>
      <c r="AN48" s="353"/>
      <c r="AO48" s="353"/>
      <c r="AP48" s="353"/>
      <c r="AQ48" s="354"/>
      <c r="AR48" s="358"/>
      <c r="AS48" s="359"/>
      <c r="AT48" s="359"/>
      <c r="AU48" s="360"/>
      <c r="AV48" s="369"/>
      <c r="AW48" s="369"/>
      <c r="AX48" s="369"/>
      <c r="AY48" s="369"/>
      <c r="AZ48" s="369"/>
      <c r="BA48" s="369"/>
      <c r="BB48" s="369"/>
      <c r="BC48" s="369"/>
      <c r="BD48" s="369"/>
      <c r="BE48" s="369"/>
      <c r="BF48" s="370"/>
      <c r="BG48" s="371"/>
      <c r="BH48" s="367"/>
      <c r="BI48" s="367"/>
      <c r="BJ48" s="367"/>
      <c r="BK48" s="367"/>
      <c r="BL48" s="368"/>
      <c r="BM48" s="323"/>
      <c r="BN48" s="330"/>
      <c r="BP48" s="65"/>
    </row>
    <row r="49" spans="1:66" ht="14.25" x14ac:dyDescent="0.15">
      <c r="A49" s="312"/>
      <c r="B49" s="316"/>
      <c r="C49" s="317"/>
      <c r="D49" s="323"/>
      <c r="E49" s="324"/>
      <c r="F49" s="325"/>
      <c r="G49" s="324"/>
      <c r="H49" s="324"/>
      <c r="I49" s="330"/>
      <c r="J49" s="372"/>
      <c r="K49" s="373"/>
      <c r="L49" s="373"/>
      <c r="M49" s="373"/>
      <c r="N49" s="373"/>
      <c r="O49" s="373"/>
      <c r="P49" s="373"/>
      <c r="Q49" s="374"/>
      <c r="R49" s="341"/>
      <c r="S49" s="342"/>
      <c r="T49" s="342"/>
      <c r="U49" s="343"/>
      <c r="V49" s="373"/>
      <c r="W49" s="373"/>
      <c r="X49" s="373"/>
      <c r="Y49" s="373"/>
      <c r="Z49" s="373"/>
      <c r="AA49" s="373"/>
      <c r="AB49" s="373"/>
      <c r="AC49" s="373"/>
      <c r="AD49" s="373"/>
      <c r="AE49" s="373"/>
      <c r="AF49" s="374"/>
      <c r="AG49" s="323"/>
      <c r="AH49" s="330"/>
      <c r="AI49" s="378"/>
      <c r="AJ49" s="369"/>
      <c r="AK49" s="369"/>
      <c r="AL49" s="369"/>
      <c r="AM49" s="369"/>
      <c r="AN49" s="369"/>
      <c r="AO49" s="369"/>
      <c r="AP49" s="369"/>
      <c r="AQ49" s="370"/>
      <c r="AR49" s="358"/>
      <c r="AS49" s="359"/>
      <c r="AT49" s="359"/>
      <c r="AU49" s="360"/>
      <c r="AV49" s="369"/>
      <c r="AW49" s="369"/>
      <c r="AX49" s="369"/>
      <c r="AY49" s="369"/>
      <c r="AZ49" s="369"/>
      <c r="BA49" s="369"/>
      <c r="BB49" s="369"/>
      <c r="BC49" s="369"/>
      <c r="BD49" s="369"/>
      <c r="BE49" s="369"/>
      <c r="BF49" s="370"/>
      <c r="BG49" s="371"/>
      <c r="BH49" s="367"/>
      <c r="BI49" s="367"/>
      <c r="BJ49" s="367"/>
      <c r="BK49" s="367"/>
      <c r="BL49" s="368"/>
      <c r="BM49" s="323"/>
      <c r="BN49" s="330"/>
    </row>
    <row r="50" spans="1:66" ht="14.25" x14ac:dyDescent="0.15">
      <c r="A50" s="313"/>
      <c r="B50" s="318"/>
      <c r="C50" s="319"/>
      <c r="D50" s="326"/>
      <c r="E50" s="327"/>
      <c r="F50" s="328"/>
      <c r="G50" s="327"/>
      <c r="H50" s="327"/>
      <c r="I50" s="331"/>
      <c r="J50" s="375"/>
      <c r="K50" s="376"/>
      <c r="L50" s="376"/>
      <c r="M50" s="376"/>
      <c r="N50" s="376"/>
      <c r="O50" s="376"/>
      <c r="P50" s="376"/>
      <c r="Q50" s="377"/>
      <c r="R50" s="344"/>
      <c r="S50" s="345"/>
      <c r="T50" s="345"/>
      <c r="U50" s="346"/>
      <c r="V50" s="382"/>
      <c r="W50" s="382"/>
      <c r="X50" s="382"/>
      <c r="Y50" s="382"/>
      <c r="Z50" s="382"/>
      <c r="AA50" s="382"/>
      <c r="AB50" s="382"/>
      <c r="AC50" s="382"/>
      <c r="AD50" s="382"/>
      <c r="AE50" s="382"/>
      <c r="AF50" s="383"/>
      <c r="AG50" s="326"/>
      <c r="AH50" s="331"/>
      <c r="AI50" s="379"/>
      <c r="AJ50" s="380"/>
      <c r="AK50" s="380"/>
      <c r="AL50" s="380"/>
      <c r="AM50" s="380"/>
      <c r="AN50" s="380"/>
      <c r="AO50" s="380"/>
      <c r="AP50" s="380"/>
      <c r="AQ50" s="381"/>
      <c r="AR50" s="361"/>
      <c r="AS50" s="362"/>
      <c r="AT50" s="362"/>
      <c r="AU50" s="363"/>
      <c r="AV50" s="380"/>
      <c r="AW50" s="380"/>
      <c r="AX50" s="380"/>
      <c r="AY50" s="380"/>
      <c r="AZ50" s="380"/>
      <c r="BA50" s="380"/>
      <c r="BB50" s="380"/>
      <c r="BC50" s="380"/>
      <c r="BD50" s="380"/>
      <c r="BE50" s="380"/>
      <c r="BF50" s="381"/>
      <c r="BG50" s="384"/>
      <c r="BH50" s="382"/>
      <c r="BI50" s="382"/>
      <c r="BJ50" s="382"/>
      <c r="BK50" s="382"/>
      <c r="BL50" s="383"/>
      <c r="BM50" s="326"/>
      <c r="BN50" s="331"/>
    </row>
    <row r="51" spans="1:66" ht="14.25" x14ac:dyDescent="0.15">
      <c r="A51" s="311">
        <v>11</v>
      </c>
      <c r="B51" s="314"/>
      <c r="C51" s="315"/>
      <c r="D51" s="320"/>
      <c r="E51" s="321"/>
      <c r="F51" s="322"/>
      <c r="G51" s="321"/>
      <c r="H51" s="321"/>
      <c r="I51" s="329"/>
      <c r="J51" s="332"/>
      <c r="K51" s="333"/>
      <c r="L51" s="333"/>
      <c r="M51" s="333"/>
      <c r="N51" s="333"/>
      <c r="O51" s="333"/>
      <c r="P51" s="333"/>
      <c r="Q51" s="334"/>
      <c r="R51" s="338"/>
      <c r="S51" s="339"/>
      <c r="T51" s="339"/>
      <c r="U51" s="340"/>
      <c r="V51" s="347"/>
      <c r="W51" s="347"/>
      <c r="X51" s="347"/>
      <c r="Y51" s="347"/>
      <c r="Z51" s="347"/>
      <c r="AA51" s="347"/>
      <c r="AB51" s="347"/>
      <c r="AC51" s="347"/>
      <c r="AD51" s="347"/>
      <c r="AE51" s="347"/>
      <c r="AF51" s="348"/>
      <c r="AG51" s="320"/>
      <c r="AH51" s="329"/>
      <c r="AI51" s="349"/>
      <c r="AJ51" s="350"/>
      <c r="AK51" s="350"/>
      <c r="AL51" s="350"/>
      <c r="AM51" s="350"/>
      <c r="AN51" s="350"/>
      <c r="AO51" s="350"/>
      <c r="AP51" s="350"/>
      <c r="AQ51" s="351"/>
      <c r="AR51" s="355"/>
      <c r="AS51" s="356"/>
      <c r="AT51" s="356"/>
      <c r="AU51" s="357"/>
      <c r="AV51" s="364"/>
      <c r="AW51" s="364"/>
      <c r="AX51" s="364"/>
      <c r="AY51" s="364"/>
      <c r="AZ51" s="364"/>
      <c r="BA51" s="364"/>
      <c r="BB51" s="364"/>
      <c r="BC51" s="364"/>
      <c r="BD51" s="364"/>
      <c r="BE51" s="364"/>
      <c r="BF51" s="365"/>
      <c r="BG51" s="366"/>
      <c r="BH51" s="347"/>
      <c r="BI51" s="347"/>
      <c r="BJ51" s="347"/>
      <c r="BK51" s="347"/>
      <c r="BL51" s="348"/>
      <c r="BM51" s="320"/>
      <c r="BN51" s="329"/>
    </row>
    <row r="52" spans="1:66" ht="14.25" x14ac:dyDescent="0.15">
      <c r="A52" s="312"/>
      <c r="B52" s="316"/>
      <c r="C52" s="317"/>
      <c r="D52" s="323"/>
      <c r="E52" s="324"/>
      <c r="F52" s="325"/>
      <c r="G52" s="324"/>
      <c r="H52" s="324"/>
      <c r="I52" s="330"/>
      <c r="J52" s="335"/>
      <c r="K52" s="336"/>
      <c r="L52" s="336"/>
      <c r="M52" s="336"/>
      <c r="N52" s="336"/>
      <c r="O52" s="336"/>
      <c r="P52" s="336"/>
      <c r="Q52" s="337"/>
      <c r="R52" s="341"/>
      <c r="S52" s="342"/>
      <c r="T52" s="342"/>
      <c r="U52" s="343"/>
      <c r="V52" s="367"/>
      <c r="W52" s="367"/>
      <c r="X52" s="367"/>
      <c r="Y52" s="367"/>
      <c r="Z52" s="367"/>
      <c r="AA52" s="367"/>
      <c r="AB52" s="367"/>
      <c r="AC52" s="367"/>
      <c r="AD52" s="367"/>
      <c r="AE52" s="367"/>
      <c r="AF52" s="368"/>
      <c r="AG52" s="323"/>
      <c r="AH52" s="330"/>
      <c r="AI52" s="352"/>
      <c r="AJ52" s="353"/>
      <c r="AK52" s="353"/>
      <c r="AL52" s="353"/>
      <c r="AM52" s="353"/>
      <c r="AN52" s="353"/>
      <c r="AO52" s="353"/>
      <c r="AP52" s="353"/>
      <c r="AQ52" s="354"/>
      <c r="AR52" s="358"/>
      <c r="AS52" s="359"/>
      <c r="AT52" s="359"/>
      <c r="AU52" s="360"/>
      <c r="AV52" s="369"/>
      <c r="AW52" s="369"/>
      <c r="AX52" s="369"/>
      <c r="AY52" s="369"/>
      <c r="AZ52" s="369"/>
      <c r="BA52" s="369"/>
      <c r="BB52" s="369"/>
      <c r="BC52" s="369"/>
      <c r="BD52" s="369"/>
      <c r="BE52" s="369"/>
      <c r="BF52" s="370"/>
      <c r="BG52" s="371"/>
      <c r="BH52" s="367"/>
      <c r="BI52" s="367"/>
      <c r="BJ52" s="367"/>
      <c r="BK52" s="367"/>
      <c r="BL52" s="368"/>
      <c r="BM52" s="323"/>
      <c r="BN52" s="330"/>
    </row>
    <row r="53" spans="1:66" ht="14.25" x14ac:dyDescent="0.15">
      <c r="A53" s="312"/>
      <c r="B53" s="316"/>
      <c r="C53" s="317"/>
      <c r="D53" s="323"/>
      <c r="E53" s="324"/>
      <c r="F53" s="325"/>
      <c r="G53" s="324"/>
      <c r="H53" s="324"/>
      <c r="I53" s="330"/>
      <c r="J53" s="372"/>
      <c r="K53" s="373"/>
      <c r="L53" s="373"/>
      <c r="M53" s="373"/>
      <c r="N53" s="373"/>
      <c r="O53" s="373"/>
      <c r="P53" s="373"/>
      <c r="Q53" s="374"/>
      <c r="R53" s="341"/>
      <c r="S53" s="342"/>
      <c r="T53" s="342"/>
      <c r="U53" s="343"/>
      <c r="V53" s="373"/>
      <c r="W53" s="373"/>
      <c r="X53" s="373"/>
      <c r="Y53" s="373"/>
      <c r="Z53" s="373"/>
      <c r="AA53" s="373"/>
      <c r="AB53" s="373"/>
      <c r="AC53" s="373"/>
      <c r="AD53" s="373"/>
      <c r="AE53" s="373"/>
      <c r="AF53" s="374"/>
      <c r="AG53" s="323"/>
      <c r="AH53" s="330"/>
      <c r="AI53" s="378"/>
      <c r="AJ53" s="369"/>
      <c r="AK53" s="369"/>
      <c r="AL53" s="369"/>
      <c r="AM53" s="369"/>
      <c r="AN53" s="369"/>
      <c r="AO53" s="369"/>
      <c r="AP53" s="369"/>
      <c r="AQ53" s="370"/>
      <c r="AR53" s="358"/>
      <c r="AS53" s="359"/>
      <c r="AT53" s="359"/>
      <c r="AU53" s="360"/>
      <c r="AV53" s="369"/>
      <c r="AW53" s="369"/>
      <c r="AX53" s="369"/>
      <c r="AY53" s="369"/>
      <c r="AZ53" s="369"/>
      <c r="BA53" s="369"/>
      <c r="BB53" s="369"/>
      <c r="BC53" s="369"/>
      <c r="BD53" s="369"/>
      <c r="BE53" s="369"/>
      <c r="BF53" s="370"/>
      <c r="BG53" s="371"/>
      <c r="BH53" s="367"/>
      <c r="BI53" s="367"/>
      <c r="BJ53" s="367"/>
      <c r="BK53" s="367"/>
      <c r="BL53" s="368"/>
      <c r="BM53" s="323"/>
      <c r="BN53" s="330"/>
    </row>
    <row r="54" spans="1:66" ht="14.25" x14ac:dyDescent="0.15">
      <c r="A54" s="313"/>
      <c r="B54" s="318"/>
      <c r="C54" s="319"/>
      <c r="D54" s="326"/>
      <c r="E54" s="327"/>
      <c r="F54" s="328"/>
      <c r="G54" s="327"/>
      <c r="H54" s="327"/>
      <c r="I54" s="331"/>
      <c r="J54" s="375"/>
      <c r="K54" s="376"/>
      <c r="L54" s="376"/>
      <c r="M54" s="376"/>
      <c r="N54" s="376"/>
      <c r="O54" s="376"/>
      <c r="P54" s="376"/>
      <c r="Q54" s="377"/>
      <c r="R54" s="344"/>
      <c r="S54" s="345"/>
      <c r="T54" s="345"/>
      <c r="U54" s="346"/>
      <c r="V54" s="382"/>
      <c r="W54" s="382"/>
      <c r="X54" s="382"/>
      <c r="Y54" s="382"/>
      <c r="Z54" s="382"/>
      <c r="AA54" s="382"/>
      <c r="AB54" s="382"/>
      <c r="AC54" s="382"/>
      <c r="AD54" s="382"/>
      <c r="AE54" s="382"/>
      <c r="AF54" s="383"/>
      <c r="AG54" s="326"/>
      <c r="AH54" s="331"/>
      <c r="AI54" s="379"/>
      <c r="AJ54" s="380"/>
      <c r="AK54" s="380"/>
      <c r="AL54" s="380"/>
      <c r="AM54" s="380"/>
      <c r="AN54" s="380"/>
      <c r="AO54" s="380"/>
      <c r="AP54" s="380"/>
      <c r="AQ54" s="381"/>
      <c r="AR54" s="361"/>
      <c r="AS54" s="362"/>
      <c r="AT54" s="362"/>
      <c r="AU54" s="363"/>
      <c r="AV54" s="380"/>
      <c r="AW54" s="380"/>
      <c r="AX54" s="380"/>
      <c r="AY54" s="380"/>
      <c r="AZ54" s="380"/>
      <c r="BA54" s="380"/>
      <c r="BB54" s="380"/>
      <c r="BC54" s="380"/>
      <c r="BD54" s="380"/>
      <c r="BE54" s="380"/>
      <c r="BF54" s="381"/>
      <c r="BG54" s="384"/>
      <c r="BH54" s="382"/>
      <c r="BI54" s="382"/>
      <c r="BJ54" s="382"/>
      <c r="BK54" s="382"/>
      <c r="BL54" s="383"/>
      <c r="BM54" s="326"/>
      <c r="BN54" s="331"/>
    </row>
    <row r="55" spans="1:66" ht="14.25" x14ac:dyDescent="0.15">
      <c r="A55" s="311">
        <v>12</v>
      </c>
      <c r="B55" s="314"/>
      <c r="C55" s="315"/>
      <c r="D55" s="320"/>
      <c r="E55" s="321"/>
      <c r="F55" s="322"/>
      <c r="G55" s="321"/>
      <c r="H55" s="321"/>
      <c r="I55" s="329"/>
      <c r="J55" s="332"/>
      <c r="K55" s="333"/>
      <c r="L55" s="333"/>
      <c r="M55" s="333"/>
      <c r="N55" s="333"/>
      <c r="O55" s="333"/>
      <c r="P55" s="333"/>
      <c r="Q55" s="334"/>
      <c r="R55" s="338"/>
      <c r="S55" s="339"/>
      <c r="T55" s="339"/>
      <c r="U55" s="340"/>
      <c r="V55" s="347"/>
      <c r="W55" s="347"/>
      <c r="X55" s="347"/>
      <c r="Y55" s="347"/>
      <c r="Z55" s="347"/>
      <c r="AA55" s="347"/>
      <c r="AB55" s="347"/>
      <c r="AC55" s="347"/>
      <c r="AD55" s="347"/>
      <c r="AE55" s="347"/>
      <c r="AF55" s="348"/>
      <c r="AG55" s="320"/>
      <c r="AH55" s="329"/>
      <c r="AI55" s="349"/>
      <c r="AJ55" s="350"/>
      <c r="AK55" s="350"/>
      <c r="AL55" s="350"/>
      <c r="AM55" s="350"/>
      <c r="AN55" s="350"/>
      <c r="AO55" s="350"/>
      <c r="AP55" s="350"/>
      <c r="AQ55" s="351"/>
      <c r="AR55" s="355"/>
      <c r="AS55" s="356"/>
      <c r="AT55" s="356"/>
      <c r="AU55" s="357"/>
      <c r="AV55" s="364"/>
      <c r="AW55" s="364"/>
      <c r="AX55" s="364"/>
      <c r="AY55" s="364"/>
      <c r="AZ55" s="364"/>
      <c r="BA55" s="364"/>
      <c r="BB55" s="364"/>
      <c r="BC55" s="364"/>
      <c r="BD55" s="364"/>
      <c r="BE55" s="364"/>
      <c r="BF55" s="365"/>
      <c r="BG55" s="366"/>
      <c r="BH55" s="347"/>
      <c r="BI55" s="347"/>
      <c r="BJ55" s="347"/>
      <c r="BK55" s="347"/>
      <c r="BL55" s="348"/>
      <c r="BM55" s="320"/>
      <c r="BN55" s="329"/>
    </row>
    <row r="56" spans="1:66" ht="14.25" x14ac:dyDescent="0.15">
      <c r="A56" s="312"/>
      <c r="B56" s="316"/>
      <c r="C56" s="317"/>
      <c r="D56" s="323"/>
      <c r="E56" s="324"/>
      <c r="F56" s="325"/>
      <c r="G56" s="324"/>
      <c r="H56" s="324"/>
      <c r="I56" s="330"/>
      <c r="J56" s="335"/>
      <c r="K56" s="336"/>
      <c r="L56" s="336"/>
      <c r="M56" s="336"/>
      <c r="N56" s="336"/>
      <c r="O56" s="336"/>
      <c r="P56" s="336"/>
      <c r="Q56" s="337"/>
      <c r="R56" s="341"/>
      <c r="S56" s="342"/>
      <c r="T56" s="342"/>
      <c r="U56" s="343"/>
      <c r="V56" s="367"/>
      <c r="W56" s="367"/>
      <c r="X56" s="367"/>
      <c r="Y56" s="367"/>
      <c r="Z56" s="367"/>
      <c r="AA56" s="367"/>
      <c r="AB56" s="367"/>
      <c r="AC56" s="367"/>
      <c r="AD56" s="367"/>
      <c r="AE56" s="367"/>
      <c r="AF56" s="368"/>
      <c r="AG56" s="323"/>
      <c r="AH56" s="330"/>
      <c r="AI56" s="352"/>
      <c r="AJ56" s="353"/>
      <c r="AK56" s="353"/>
      <c r="AL56" s="353"/>
      <c r="AM56" s="353"/>
      <c r="AN56" s="353"/>
      <c r="AO56" s="353"/>
      <c r="AP56" s="353"/>
      <c r="AQ56" s="354"/>
      <c r="AR56" s="358"/>
      <c r="AS56" s="359"/>
      <c r="AT56" s="359"/>
      <c r="AU56" s="360"/>
      <c r="AV56" s="369"/>
      <c r="AW56" s="369"/>
      <c r="AX56" s="369"/>
      <c r="AY56" s="369"/>
      <c r="AZ56" s="369"/>
      <c r="BA56" s="369"/>
      <c r="BB56" s="369"/>
      <c r="BC56" s="369"/>
      <c r="BD56" s="369"/>
      <c r="BE56" s="369"/>
      <c r="BF56" s="370"/>
      <c r="BG56" s="371"/>
      <c r="BH56" s="367"/>
      <c r="BI56" s="367"/>
      <c r="BJ56" s="367"/>
      <c r="BK56" s="367"/>
      <c r="BL56" s="368"/>
      <c r="BM56" s="323"/>
      <c r="BN56" s="330"/>
    </row>
    <row r="57" spans="1:66" ht="14.25" x14ac:dyDescent="0.15">
      <c r="A57" s="312"/>
      <c r="B57" s="316"/>
      <c r="C57" s="317"/>
      <c r="D57" s="323"/>
      <c r="E57" s="324"/>
      <c r="F57" s="325"/>
      <c r="G57" s="324"/>
      <c r="H57" s="324"/>
      <c r="I57" s="330"/>
      <c r="J57" s="372"/>
      <c r="K57" s="373"/>
      <c r="L57" s="373"/>
      <c r="M57" s="373"/>
      <c r="N57" s="373"/>
      <c r="O57" s="373"/>
      <c r="P57" s="373"/>
      <c r="Q57" s="374"/>
      <c r="R57" s="341"/>
      <c r="S57" s="342"/>
      <c r="T57" s="342"/>
      <c r="U57" s="343"/>
      <c r="V57" s="373"/>
      <c r="W57" s="373"/>
      <c r="X57" s="373"/>
      <c r="Y57" s="373"/>
      <c r="Z57" s="373"/>
      <c r="AA57" s="373"/>
      <c r="AB57" s="373"/>
      <c r="AC57" s="373"/>
      <c r="AD57" s="373"/>
      <c r="AE57" s="373"/>
      <c r="AF57" s="374"/>
      <c r="AG57" s="323"/>
      <c r="AH57" s="330"/>
      <c r="AI57" s="378"/>
      <c r="AJ57" s="369"/>
      <c r="AK57" s="369"/>
      <c r="AL57" s="369"/>
      <c r="AM57" s="369"/>
      <c r="AN57" s="369"/>
      <c r="AO57" s="369"/>
      <c r="AP57" s="369"/>
      <c r="AQ57" s="370"/>
      <c r="AR57" s="358"/>
      <c r="AS57" s="359"/>
      <c r="AT57" s="359"/>
      <c r="AU57" s="360"/>
      <c r="AV57" s="369"/>
      <c r="AW57" s="369"/>
      <c r="AX57" s="369"/>
      <c r="AY57" s="369"/>
      <c r="AZ57" s="369"/>
      <c r="BA57" s="369"/>
      <c r="BB57" s="369"/>
      <c r="BC57" s="369"/>
      <c r="BD57" s="369"/>
      <c r="BE57" s="369"/>
      <c r="BF57" s="370"/>
      <c r="BG57" s="371"/>
      <c r="BH57" s="367"/>
      <c r="BI57" s="367"/>
      <c r="BJ57" s="367"/>
      <c r="BK57" s="367"/>
      <c r="BL57" s="368"/>
      <c r="BM57" s="323"/>
      <c r="BN57" s="330"/>
    </row>
    <row r="58" spans="1:66" ht="14.25" x14ac:dyDescent="0.15">
      <c r="A58" s="313"/>
      <c r="B58" s="318"/>
      <c r="C58" s="319"/>
      <c r="D58" s="326"/>
      <c r="E58" s="327"/>
      <c r="F58" s="328"/>
      <c r="G58" s="327"/>
      <c r="H58" s="327"/>
      <c r="I58" s="331"/>
      <c r="J58" s="375"/>
      <c r="K58" s="376"/>
      <c r="L58" s="376"/>
      <c r="M58" s="376"/>
      <c r="N58" s="376"/>
      <c r="O58" s="376"/>
      <c r="P58" s="376"/>
      <c r="Q58" s="377"/>
      <c r="R58" s="344"/>
      <c r="S58" s="345"/>
      <c r="T58" s="345"/>
      <c r="U58" s="346"/>
      <c r="V58" s="382"/>
      <c r="W58" s="382"/>
      <c r="X58" s="382"/>
      <c r="Y58" s="382"/>
      <c r="Z58" s="382"/>
      <c r="AA58" s="382"/>
      <c r="AB58" s="382"/>
      <c r="AC58" s="382"/>
      <c r="AD58" s="382"/>
      <c r="AE58" s="382"/>
      <c r="AF58" s="383"/>
      <c r="AG58" s="326"/>
      <c r="AH58" s="331"/>
      <c r="AI58" s="379"/>
      <c r="AJ58" s="380"/>
      <c r="AK58" s="380"/>
      <c r="AL58" s="380"/>
      <c r="AM58" s="380"/>
      <c r="AN58" s="380"/>
      <c r="AO58" s="380"/>
      <c r="AP58" s="380"/>
      <c r="AQ58" s="381"/>
      <c r="AR58" s="361"/>
      <c r="AS58" s="362"/>
      <c r="AT58" s="362"/>
      <c r="AU58" s="363"/>
      <c r="AV58" s="380"/>
      <c r="AW58" s="380"/>
      <c r="AX58" s="380"/>
      <c r="AY58" s="380"/>
      <c r="AZ58" s="380"/>
      <c r="BA58" s="380"/>
      <c r="BB58" s="380"/>
      <c r="BC58" s="380"/>
      <c r="BD58" s="380"/>
      <c r="BE58" s="380"/>
      <c r="BF58" s="381"/>
      <c r="BG58" s="384"/>
      <c r="BH58" s="382"/>
      <c r="BI58" s="382"/>
      <c r="BJ58" s="382"/>
      <c r="BK58" s="382"/>
      <c r="BL58" s="383"/>
      <c r="BM58" s="326"/>
      <c r="BN58" s="331"/>
    </row>
    <row r="59" spans="1:66" ht="14.25" x14ac:dyDescent="0.15">
      <c r="A59" s="311">
        <v>13</v>
      </c>
      <c r="B59" s="314"/>
      <c r="C59" s="315"/>
      <c r="D59" s="320"/>
      <c r="E59" s="321"/>
      <c r="F59" s="322"/>
      <c r="G59" s="321"/>
      <c r="H59" s="321"/>
      <c r="I59" s="329"/>
      <c r="J59" s="332"/>
      <c r="K59" s="333"/>
      <c r="L59" s="333"/>
      <c r="M59" s="333"/>
      <c r="N59" s="333"/>
      <c r="O59" s="333"/>
      <c r="P59" s="333"/>
      <c r="Q59" s="334"/>
      <c r="R59" s="338"/>
      <c r="S59" s="339"/>
      <c r="T59" s="339"/>
      <c r="U59" s="340"/>
      <c r="V59" s="347"/>
      <c r="W59" s="347"/>
      <c r="X59" s="347"/>
      <c r="Y59" s="347"/>
      <c r="Z59" s="347"/>
      <c r="AA59" s="347"/>
      <c r="AB59" s="347"/>
      <c r="AC59" s="347"/>
      <c r="AD59" s="347"/>
      <c r="AE59" s="347"/>
      <c r="AF59" s="348"/>
      <c r="AG59" s="320"/>
      <c r="AH59" s="329"/>
      <c r="AI59" s="349"/>
      <c r="AJ59" s="350"/>
      <c r="AK59" s="350"/>
      <c r="AL59" s="350"/>
      <c r="AM59" s="350"/>
      <c r="AN59" s="350"/>
      <c r="AO59" s="350"/>
      <c r="AP59" s="350"/>
      <c r="AQ59" s="351"/>
      <c r="AR59" s="355"/>
      <c r="AS59" s="356"/>
      <c r="AT59" s="356"/>
      <c r="AU59" s="357"/>
      <c r="AV59" s="364"/>
      <c r="AW59" s="364"/>
      <c r="AX59" s="364"/>
      <c r="AY59" s="364"/>
      <c r="AZ59" s="364"/>
      <c r="BA59" s="364"/>
      <c r="BB59" s="364"/>
      <c r="BC59" s="364"/>
      <c r="BD59" s="364"/>
      <c r="BE59" s="364"/>
      <c r="BF59" s="365"/>
      <c r="BG59" s="366"/>
      <c r="BH59" s="347"/>
      <c r="BI59" s="347"/>
      <c r="BJ59" s="347"/>
      <c r="BK59" s="347"/>
      <c r="BL59" s="348"/>
      <c r="BM59" s="320"/>
      <c r="BN59" s="329"/>
    </row>
    <row r="60" spans="1:66" ht="14.25" x14ac:dyDescent="0.15">
      <c r="A60" s="312"/>
      <c r="B60" s="316"/>
      <c r="C60" s="317"/>
      <c r="D60" s="323"/>
      <c r="E60" s="324"/>
      <c r="F60" s="325"/>
      <c r="G60" s="324"/>
      <c r="H60" s="324"/>
      <c r="I60" s="330"/>
      <c r="J60" s="335"/>
      <c r="K60" s="336"/>
      <c r="L60" s="336"/>
      <c r="M60" s="336"/>
      <c r="N60" s="336"/>
      <c r="O60" s="336"/>
      <c r="P60" s="336"/>
      <c r="Q60" s="337"/>
      <c r="R60" s="341"/>
      <c r="S60" s="342"/>
      <c r="T60" s="342"/>
      <c r="U60" s="343"/>
      <c r="V60" s="367"/>
      <c r="W60" s="367"/>
      <c r="X60" s="367"/>
      <c r="Y60" s="367"/>
      <c r="Z60" s="367"/>
      <c r="AA60" s="367"/>
      <c r="AB60" s="367"/>
      <c r="AC60" s="367"/>
      <c r="AD60" s="367"/>
      <c r="AE60" s="367"/>
      <c r="AF60" s="368"/>
      <c r="AG60" s="323"/>
      <c r="AH60" s="330"/>
      <c r="AI60" s="352"/>
      <c r="AJ60" s="353"/>
      <c r="AK60" s="353"/>
      <c r="AL60" s="353"/>
      <c r="AM60" s="353"/>
      <c r="AN60" s="353"/>
      <c r="AO60" s="353"/>
      <c r="AP60" s="353"/>
      <c r="AQ60" s="354"/>
      <c r="AR60" s="358"/>
      <c r="AS60" s="359"/>
      <c r="AT60" s="359"/>
      <c r="AU60" s="360"/>
      <c r="AV60" s="369"/>
      <c r="AW60" s="369"/>
      <c r="AX60" s="369"/>
      <c r="AY60" s="369"/>
      <c r="AZ60" s="369"/>
      <c r="BA60" s="369"/>
      <c r="BB60" s="369"/>
      <c r="BC60" s="369"/>
      <c r="BD60" s="369"/>
      <c r="BE60" s="369"/>
      <c r="BF60" s="370"/>
      <c r="BG60" s="371"/>
      <c r="BH60" s="367"/>
      <c r="BI60" s="367"/>
      <c r="BJ60" s="367"/>
      <c r="BK60" s="367"/>
      <c r="BL60" s="368"/>
      <c r="BM60" s="323"/>
      <c r="BN60" s="330"/>
    </row>
    <row r="61" spans="1:66" ht="14.25" x14ac:dyDescent="0.15">
      <c r="A61" s="312"/>
      <c r="B61" s="316"/>
      <c r="C61" s="317"/>
      <c r="D61" s="323"/>
      <c r="E61" s="324"/>
      <c r="F61" s="325"/>
      <c r="G61" s="324"/>
      <c r="H61" s="324"/>
      <c r="I61" s="330"/>
      <c r="J61" s="372"/>
      <c r="K61" s="373"/>
      <c r="L61" s="373"/>
      <c r="M61" s="373"/>
      <c r="N61" s="373"/>
      <c r="O61" s="373"/>
      <c r="P61" s="373"/>
      <c r="Q61" s="374"/>
      <c r="R61" s="341"/>
      <c r="S61" s="342"/>
      <c r="T61" s="342"/>
      <c r="U61" s="343"/>
      <c r="V61" s="373"/>
      <c r="W61" s="373"/>
      <c r="X61" s="373"/>
      <c r="Y61" s="373"/>
      <c r="Z61" s="373"/>
      <c r="AA61" s="373"/>
      <c r="AB61" s="373"/>
      <c r="AC61" s="373"/>
      <c r="AD61" s="373"/>
      <c r="AE61" s="373"/>
      <c r="AF61" s="374"/>
      <c r="AG61" s="323"/>
      <c r="AH61" s="330"/>
      <c r="AI61" s="378"/>
      <c r="AJ61" s="369"/>
      <c r="AK61" s="369"/>
      <c r="AL61" s="369"/>
      <c r="AM61" s="369"/>
      <c r="AN61" s="369"/>
      <c r="AO61" s="369"/>
      <c r="AP61" s="369"/>
      <c r="AQ61" s="370"/>
      <c r="AR61" s="358"/>
      <c r="AS61" s="359"/>
      <c r="AT61" s="359"/>
      <c r="AU61" s="360"/>
      <c r="AV61" s="369"/>
      <c r="AW61" s="369"/>
      <c r="AX61" s="369"/>
      <c r="AY61" s="369"/>
      <c r="AZ61" s="369"/>
      <c r="BA61" s="369"/>
      <c r="BB61" s="369"/>
      <c r="BC61" s="369"/>
      <c r="BD61" s="369"/>
      <c r="BE61" s="369"/>
      <c r="BF61" s="370"/>
      <c r="BG61" s="371"/>
      <c r="BH61" s="367"/>
      <c r="BI61" s="367"/>
      <c r="BJ61" s="367"/>
      <c r="BK61" s="367"/>
      <c r="BL61" s="368"/>
      <c r="BM61" s="323"/>
      <c r="BN61" s="330"/>
    </row>
    <row r="62" spans="1:66" ht="14.25" x14ac:dyDescent="0.15">
      <c r="A62" s="313"/>
      <c r="B62" s="318"/>
      <c r="C62" s="319"/>
      <c r="D62" s="326"/>
      <c r="E62" s="327"/>
      <c r="F62" s="328"/>
      <c r="G62" s="327"/>
      <c r="H62" s="327"/>
      <c r="I62" s="331"/>
      <c r="J62" s="375"/>
      <c r="K62" s="376"/>
      <c r="L62" s="376"/>
      <c r="M62" s="376"/>
      <c r="N62" s="376"/>
      <c r="O62" s="376"/>
      <c r="P62" s="376"/>
      <c r="Q62" s="377"/>
      <c r="R62" s="344"/>
      <c r="S62" s="345"/>
      <c r="T62" s="345"/>
      <c r="U62" s="346"/>
      <c r="V62" s="382"/>
      <c r="W62" s="382"/>
      <c r="X62" s="382"/>
      <c r="Y62" s="382"/>
      <c r="Z62" s="382"/>
      <c r="AA62" s="382"/>
      <c r="AB62" s="382"/>
      <c r="AC62" s="382"/>
      <c r="AD62" s="382"/>
      <c r="AE62" s="382"/>
      <c r="AF62" s="383"/>
      <c r="AG62" s="326"/>
      <c r="AH62" s="331"/>
      <c r="AI62" s="379"/>
      <c r="AJ62" s="380"/>
      <c r="AK62" s="380"/>
      <c r="AL62" s="380"/>
      <c r="AM62" s="380"/>
      <c r="AN62" s="380"/>
      <c r="AO62" s="380"/>
      <c r="AP62" s="380"/>
      <c r="AQ62" s="381"/>
      <c r="AR62" s="361"/>
      <c r="AS62" s="362"/>
      <c r="AT62" s="362"/>
      <c r="AU62" s="363"/>
      <c r="AV62" s="380"/>
      <c r="AW62" s="380"/>
      <c r="AX62" s="380"/>
      <c r="AY62" s="380"/>
      <c r="AZ62" s="380"/>
      <c r="BA62" s="380"/>
      <c r="BB62" s="380"/>
      <c r="BC62" s="380"/>
      <c r="BD62" s="380"/>
      <c r="BE62" s="380"/>
      <c r="BF62" s="381"/>
      <c r="BG62" s="384"/>
      <c r="BH62" s="382"/>
      <c r="BI62" s="382"/>
      <c r="BJ62" s="382"/>
      <c r="BK62" s="382"/>
      <c r="BL62" s="383"/>
      <c r="BM62" s="326"/>
      <c r="BN62" s="331"/>
    </row>
    <row r="63" spans="1:66" ht="14.25" x14ac:dyDescent="0.15">
      <c r="A63" s="311">
        <v>14</v>
      </c>
      <c r="B63" s="314"/>
      <c r="C63" s="315"/>
      <c r="D63" s="320"/>
      <c r="E63" s="321"/>
      <c r="F63" s="322"/>
      <c r="G63" s="321"/>
      <c r="H63" s="321"/>
      <c r="I63" s="329"/>
      <c r="J63" s="332"/>
      <c r="K63" s="333"/>
      <c r="L63" s="333"/>
      <c r="M63" s="333"/>
      <c r="N63" s="333"/>
      <c r="O63" s="333"/>
      <c r="P63" s="333"/>
      <c r="Q63" s="334"/>
      <c r="R63" s="338"/>
      <c r="S63" s="339"/>
      <c r="T63" s="339"/>
      <c r="U63" s="340"/>
      <c r="V63" s="347"/>
      <c r="W63" s="347"/>
      <c r="X63" s="347"/>
      <c r="Y63" s="347"/>
      <c r="Z63" s="347"/>
      <c r="AA63" s="347"/>
      <c r="AB63" s="347"/>
      <c r="AC63" s="347"/>
      <c r="AD63" s="347"/>
      <c r="AE63" s="347"/>
      <c r="AF63" s="348"/>
      <c r="AG63" s="320"/>
      <c r="AH63" s="329"/>
      <c r="AI63" s="349"/>
      <c r="AJ63" s="350"/>
      <c r="AK63" s="350"/>
      <c r="AL63" s="350"/>
      <c r="AM63" s="350"/>
      <c r="AN63" s="350"/>
      <c r="AO63" s="350"/>
      <c r="AP63" s="350"/>
      <c r="AQ63" s="351"/>
      <c r="AR63" s="355"/>
      <c r="AS63" s="356"/>
      <c r="AT63" s="356"/>
      <c r="AU63" s="357"/>
      <c r="AV63" s="364"/>
      <c r="AW63" s="364"/>
      <c r="AX63" s="364"/>
      <c r="AY63" s="364"/>
      <c r="AZ63" s="364"/>
      <c r="BA63" s="364"/>
      <c r="BB63" s="364"/>
      <c r="BC63" s="364"/>
      <c r="BD63" s="364"/>
      <c r="BE63" s="364"/>
      <c r="BF63" s="365"/>
      <c r="BG63" s="366"/>
      <c r="BH63" s="347"/>
      <c r="BI63" s="347"/>
      <c r="BJ63" s="347"/>
      <c r="BK63" s="347"/>
      <c r="BL63" s="348"/>
      <c r="BM63" s="320"/>
      <c r="BN63" s="329"/>
    </row>
    <row r="64" spans="1:66" ht="14.25" x14ac:dyDescent="0.15">
      <c r="A64" s="312"/>
      <c r="B64" s="316"/>
      <c r="C64" s="317"/>
      <c r="D64" s="323"/>
      <c r="E64" s="324"/>
      <c r="F64" s="325"/>
      <c r="G64" s="324"/>
      <c r="H64" s="324"/>
      <c r="I64" s="330"/>
      <c r="J64" s="335"/>
      <c r="K64" s="336"/>
      <c r="L64" s="336"/>
      <c r="M64" s="336"/>
      <c r="N64" s="336"/>
      <c r="O64" s="336"/>
      <c r="P64" s="336"/>
      <c r="Q64" s="337"/>
      <c r="R64" s="341"/>
      <c r="S64" s="342"/>
      <c r="T64" s="342"/>
      <c r="U64" s="343"/>
      <c r="V64" s="367"/>
      <c r="W64" s="367"/>
      <c r="X64" s="367"/>
      <c r="Y64" s="367"/>
      <c r="Z64" s="367"/>
      <c r="AA64" s="367"/>
      <c r="AB64" s="367"/>
      <c r="AC64" s="367"/>
      <c r="AD64" s="367"/>
      <c r="AE64" s="367"/>
      <c r="AF64" s="368"/>
      <c r="AG64" s="323"/>
      <c r="AH64" s="330"/>
      <c r="AI64" s="352"/>
      <c r="AJ64" s="353"/>
      <c r="AK64" s="353"/>
      <c r="AL64" s="353"/>
      <c r="AM64" s="353"/>
      <c r="AN64" s="353"/>
      <c r="AO64" s="353"/>
      <c r="AP64" s="353"/>
      <c r="AQ64" s="354"/>
      <c r="AR64" s="358"/>
      <c r="AS64" s="359"/>
      <c r="AT64" s="359"/>
      <c r="AU64" s="360"/>
      <c r="AV64" s="369"/>
      <c r="AW64" s="369"/>
      <c r="AX64" s="369"/>
      <c r="AY64" s="369"/>
      <c r="AZ64" s="369"/>
      <c r="BA64" s="369"/>
      <c r="BB64" s="369"/>
      <c r="BC64" s="369"/>
      <c r="BD64" s="369"/>
      <c r="BE64" s="369"/>
      <c r="BF64" s="370"/>
      <c r="BG64" s="371"/>
      <c r="BH64" s="367"/>
      <c r="BI64" s="367"/>
      <c r="BJ64" s="367"/>
      <c r="BK64" s="367"/>
      <c r="BL64" s="368"/>
      <c r="BM64" s="323"/>
      <c r="BN64" s="330"/>
    </row>
    <row r="65" spans="1:66" ht="14.25" x14ac:dyDescent="0.15">
      <c r="A65" s="312"/>
      <c r="B65" s="316"/>
      <c r="C65" s="317"/>
      <c r="D65" s="323"/>
      <c r="E65" s="324"/>
      <c r="F65" s="325"/>
      <c r="G65" s="324"/>
      <c r="H65" s="324"/>
      <c r="I65" s="330"/>
      <c r="J65" s="372"/>
      <c r="K65" s="373"/>
      <c r="L65" s="373"/>
      <c r="M65" s="373"/>
      <c r="N65" s="373"/>
      <c r="O65" s="373"/>
      <c r="P65" s="373"/>
      <c r="Q65" s="374"/>
      <c r="R65" s="341"/>
      <c r="S65" s="342"/>
      <c r="T65" s="342"/>
      <c r="U65" s="343"/>
      <c r="V65" s="373"/>
      <c r="W65" s="373"/>
      <c r="X65" s="373"/>
      <c r="Y65" s="373"/>
      <c r="Z65" s="373"/>
      <c r="AA65" s="373"/>
      <c r="AB65" s="373"/>
      <c r="AC65" s="373"/>
      <c r="AD65" s="373"/>
      <c r="AE65" s="373"/>
      <c r="AF65" s="374"/>
      <c r="AG65" s="323"/>
      <c r="AH65" s="330"/>
      <c r="AI65" s="378"/>
      <c r="AJ65" s="369"/>
      <c r="AK65" s="369"/>
      <c r="AL65" s="369"/>
      <c r="AM65" s="369"/>
      <c r="AN65" s="369"/>
      <c r="AO65" s="369"/>
      <c r="AP65" s="369"/>
      <c r="AQ65" s="370"/>
      <c r="AR65" s="358"/>
      <c r="AS65" s="359"/>
      <c r="AT65" s="359"/>
      <c r="AU65" s="360"/>
      <c r="AV65" s="369"/>
      <c r="AW65" s="369"/>
      <c r="AX65" s="369"/>
      <c r="AY65" s="369"/>
      <c r="AZ65" s="369"/>
      <c r="BA65" s="369"/>
      <c r="BB65" s="369"/>
      <c r="BC65" s="369"/>
      <c r="BD65" s="369"/>
      <c r="BE65" s="369"/>
      <c r="BF65" s="370"/>
      <c r="BG65" s="371"/>
      <c r="BH65" s="367"/>
      <c r="BI65" s="367"/>
      <c r="BJ65" s="367"/>
      <c r="BK65" s="367"/>
      <c r="BL65" s="368"/>
      <c r="BM65" s="323"/>
      <c r="BN65" s="330"/>
    </row>
    <row r="66" spans="1:66" ht="14.25" x14ac:dyDescent="0.15">
      <c r="A66" s="313"/>
      <c r="B66" s="318"/>
      <c r="C66" s="319"/>
      <c r="D66" s="326"/>
      <c r="E66" s="327"/>
      <c r="F66" s="328"/>
      <c r="G66" s="327"/>
      <c r="H66" s="327"/>
      <c r="I66" s="331"/>
      <c r="J66" s="375"/>
      <c r="K66" s="376"/>
      <c r="L66" s="376"/>
      <c r="M66" s="376"/>
      <c r="N66" s="376"/>
      <c r="O66" s="376"/>
      <c r="P66" s="376"/>
      <c r="Q66" s="377"/>
      <c r="R66" s="344"/>
      <c r="S66" s="345"/>
      <c r="T66" s="345"/>
      <c r="U66" s="346"/>
      <c r="V66" s="382"/>
      <c r="W66" s="382"/>
      <c r="X66" s="382"/>
      <c r="Y66" s="382"/>
      <c r="Z66" s="382"/>
      <c r="AA66" s="382"/>
      <c r="AB66" s="382"/>
      <c r="AC66" s="382"/>
      <c r="AD66" s="382"/>
      <c r="AE66" s="382"/>
      <c r="AF66" s="383"/>
      <c r="AG66" s="326"/>
      <c r="AH66" s="331"/>
      <c r="AI66" s="379"/>
      <c r="AJ66" s="380"/>
      <c r="AK66" s="380"/>
      <c r="AL66" s="380"/>
      <c r="AM66" s="380"/>
      <c r="AN66" s="380"/>
      <c r="AO66" s="380"/>
      <c r="AP66" s="380"/>
      <c r="AQ66" s="381"/>
      <c r="AR66" s="361"/>
      <c r="AS66" s="362"/>
      <c r="AT66" s="362"/>
      <c r="AU66" s="363"/>
      <c r="AV66" s="380"/>
      <c r="AW66" s="380"/>
      <c r="AX66" s="380"/>
      <c r="AY66" s="380"/>
      <c r="AZ66" s="380"/>
      <c r="BA66" s="380"/>
      <c r="BB66" s="380"/>
      <c r="BC66" s="380"/>
      <c r="BD66" s="380"/>
      <c r="BE66" s="380"/>
      <c r="BF66" s="381"/>
      <c r="BG66" s="384"/>
      <c r="BH66" s="382"/>
      <c r="BI66" s="382"/>
      <c r="BJ66" s="382"/>
      <c r="BK66" s="382"/>
      <c r="BL66" s="383"/>
      <c r="BM66" s="326"/>
      <c r="BN66" s="331"/>
    </row>
    <row r="67" spans="1:66" ht="14.25" x14ac:dyDescent="0.15">
      <c r="A67" s="311">
        <v>15</v>
      </c>
      <c r="B67" s="314"/>
      <c r="C67" s="315"/>
      <c r="D67" s="320"/>
      <c r="E67" s="321"/>
      <c r="F67" s="322"/>
      <c r="G67" s="321"/>
      <c r="H67" s="321"/>
      <c r="I67" s="329"/>
      <c r="J67" s="332"/>
      <c r="K67" s="333"/>
      <c r="L67" s="333"/>
      <c r="M67" s="333"/>
      <c r="N67" s="333"/>
      <c r="O67" s="333"/>
      <c r="P67" s="333"/>
      <c r="Q67" s="334"/>
      <c r="R67" s="338"/>
      <c r="S67" s="339"/>
      <c r="T67" s="339"/>
      <c r="U67" s="340"/>
      <c r="V67" s="347"/>
      <c r="W67" s="347"/>
      <c r="X67" s="347"/>
      <c r="Y67" s="347"/>
      <c r="Z67" s="347"/>
      <c r="AA67" s="347"/>
      <c r="AB67" s="347"/>
      <c r="AC67" s="347"/>
      <c r="AD67" s="347"/>
      <c r="AE67" s="347"/>
      <c r="AF67" s="348"/>
      <c r="AG67" s="320"/>
      <c r="AH67" s="329"/>
      <c r="AI67" s="349"/>
      <c r="AJ67" s="350"/>
      <c r="AK67" s="350"/>
      <c r="AL67" s="350"/>
      <c r="AM67" s="350"/>
      <c r="AN67" s="350"/>
      <c r="AO67" s="350"/>
      <c r="AP67" s="350"/>
      <c r="AQ67" s="351"/>
      <c r="AR67" s="355"/>
      <c r="AS67" s="356"/>
      <c r="AT67" s="356"/>
      <c r="AU67" s="357"/>
      <c r="AV67" s="364"/>
      <c r="AW67" s="364"/>
      <c r="AX67" s="364"/>
      <c r="AY67" s="364"/>
      <c r="AZ67" s="364"/>
      <c r="BA67" s="364"/>
      <c r="BB67" s="364"/>
      <c r="BC67" s="364"/>
      <c r="BD67" s="364"/>
      <c r="BE67" s="364"/>
      <c r="BF67" s="365"/>
      <c r="BG67" s="366"/>
      <c r="BH67" s="347"/>
      <c r="BI67" s="347"/>
      <c r="BJ67" s="347"/>
      <c r="BK67" s="347"/>
      <c r="BL67" s="348"/>
      <c r="BM67" s="320"/>
      <c r="BN67" s="329"/>
    </row>
    <row r="68" spans="1:66" ht="14.25" x14ac:dyDescent="0.15">
      <c r="A68" s="312"/>
      <c r="B68" s="316"/>
      <c r="C68" s="317"/>
      <c r="D68" s="323"/>
      <c r="E68" s="324"/>
      <c r="F68" s="325"/>
      <c r="G68" s="324"/>
      <c r="H68" s="324"/>
      <c r="I68" s="330"/>
      <c r="J68" s="335"/>
      <c r="K68" s="336"/>
      <c r="L68" s="336"/>
      <c r="M68" s="336"/>
      <c r="N68" s="336"/>
      <c r="O68" s="336"/>
      <c r="P68" s="336"/>
      <c r="Q68" s="337"/>
      <c r="R68" s="341"/>
      <c r="S68" s="342"/>
      <c r="T68" s="342"/>
      <c r="U68" s="343"/>
      <c r="V68" s="367"/>
      <c r="W68" s="367"/>
      <c r="X68" s="367"/>
      <c r="Y68" s="367"/>
      <c r="Z68" s="367"/>
      <c r="AA68" s="367"/>
      <c r="AB68" s="367"/>
      <c r="AC68" s="367"/>
      <c r="AD68" s="367"/>
      <c r="AE68" s="367"/>
      <c r="AF68" s="368"/>
      <c r="AG68" s="323"/>
      <c r="AH68" s="330"/>
      <c r="AI68" s="352"/>
      <c r="AJ68" s="353"/>
      <c r="AK68" s="353"/>
      <c r="AL68" s="353"/>
      <c r="AM68" s="353"/>
      <c r="AN68" s="353"/>
      <c r="AO68" s="353"/>
      <c r="AP68" s="353"/>
      <c r="AQ68" s="354"/>
      <c r="AR68" s="358"/>
      <c r="AS68" s="359"/>
      <c r="AT68" s="359"/>
      <c r="AU68" s="360"/>
      <c r="AV68" s="369"/>
      <c r="AW68" s="369"/>
      <c r="AX68" s="369"/>
      <c r="AY68" s="369"/>
      <c r="AZ68" s="369"/>
      <c r="BA68" s="369"/>
      <c r="BB68" s="369"/>
      <c r="BC68" s="369"/>
      <c r="BD68" s="369"/>
      <c r="BE68" s="369"/>
      <c r="BF68" s="370"/>
      <c r="BG68" s="371"/>
      <c r="BH68" s="367"/>
      <c r="BI68" s="367"/>
      <c r="BJ68" s="367"/>
      <c r="BK68" s="367"/>
      <c r="BL68" s="368"/>
      <c r="BM68" s="323"/>
      <c r="BN68" s="330"/>
    </row>
    <row r="69" spans="1:66" ht="14.25" x14ac:dyDescent="0.15">
      <c r="A69" s="312"/>
      <c r="B69" s="316"/>
      <c r="C69" s="317"/>
      <c r="D69" s="323"/>
      <c r="E69" s="324"/>
      <c r="F69" s="325"/>
      <c r="G69" s="324"/>
      <c r="H69" s="324"/>
      <c r="I69" s="330"/>
      <c r="J69" s="372"/>
      <c r="K69" s="373"/>
      <c r="L69" s="373"/>
      <c r="M69" s="373"/>
      <c r="N69" s="373"/>
      <c r="O69" s="373"/>
      <c r="P69" s="373"/>
      <c r="Q69" s="374"/>
      <c r="R69" s="341"/>
      <c r="S69" s="342"/>
      <c r="T69" s="342"/>
      <c r="U69" s="343"/>
      <c r="V69" s="373"/>
      <c r="W69" s="373"/>
      <c r="X69" s="373"/>
      <c r="Y69" s="373"/>
      <c r="Z69" s="373"/>
      <c r="AA69" s="373"/>
      <c r="AB69" s="373"/>
      <c r="AC69" s="373"/>
      <c r="AD69" s="373"/>
      <c r="AE69" s="373"/>
      <c r="AF69" s="374"/>
      <c r="AG69" s="323"/>
      <c r="AH69" s="330"/>
      <c r="AI69" s="378"/>
      <c r="AJ69" s="369"/>
      <c r="AK69" s="369"/>
      <c r="AL69" s="369"/>
      <c r="AM69" s="369"/>
      <c r="AN69" s="369"/>
      <c r="AO69" s="369"/>
      <c r="AP69" s="369"/>
      <c r="AQ69" s="370"/>
      <c r="AR69" s="358"/>
      <c r="AS69" s="359"/>
      <c r="AT69" s="359"/>
      <c r="AU69" s="360"/>
      <c r="AV69" s="369"/>
      <c r="AW69" s="369"/>
      <c r="AX69" s="369"/>
      <c r="AY69" s="369"/>
      <c r="AZ69" s="369"/>
      <c r="BA69" s="369"/>
      <c r="BB69" s="369"/>
      <c r="BC69" s="369"/>
      <c r="BD69" s="369"/>
      <c r="BE69" s="369"/>
      <c r="BF69" s="370"/>
      <c r="BG69" s="371"/>
      <c r="BH69" s="367"/>
      <c r="BI69" s="367"/>
      <c r="BJ69" s="367"/>
      <c r="BK69" s="367"/>
      <c r="BL69" s="368"/>
      <c r="BM69" s="323"/>
      <c r="BN69" s="330"/>
    </row>
    <row r="70" spans="1:66" ht="14.25" x14ac:dyDescent="0.15">
      <c r="A70" s="313"/>
      <c r="B70" s="318"/>
      <c r="C70" s="319"/>
      <c r="D70" s="326"/>
      <c r="E70" s="327"/>
      <c r="F70" s="328"/>
      <c r="G70" s="327"/>
      <c r="H70" s="327"/>
      <c r="I70" s="331"/>
      <c r="J70" s="375"/>
      <c r="K70" s="376"/>
      <c r="L70" s="376"/>
      <c r="M70" s="376"/>
      <c r="N70" s="376"/>
      <c r="O70" s="376"/>
      <c r="P70" s="376"/>
      <c r="Q70" s="377"/>
      <c r="R70" s="344"/>
      <c r="S70" s="345"/>
      <c r="T70" s="345"/>
      <c r="U70" s="346"/>
      <c r="V70" s="382"/>
      <c r="W70" s="382"/>
      <c r="X70" s="382"/>
      <c r="Y70" s="382"/>
      <c r="Z70" s="382"/>
      <c r="AA70" s="382"/>
      <c r="AB70" s="382"/>
      <c r="AC70" s="382"/>
      <c r="AD70" s="382"/>
      <c r="AE70" s="382"/>
      <c r="AF70" s="383"/>
      <c r="AG70" s="326"/>
      <c r="AH70" s="331"/>
      <c r="AI70" s="379"/>
      <c r="AJ70" s="380"/>
      <c r="AK70" s="380"/>
      <c r="AL70" s="380"/>
      <c r="AM70" s="380"/>
      <c r="AN70" s="380"/>
      <c r="AO70" s="380"/>
      <c r="AP70" s="380"/>
      <c r="AQ70" s="381"/>
      <c r="AR70" s="361"/>
      <c r="AS70" s="362"/>
      <c r="AT70" s="362"/>
      <c r="AU70" s="363"/>
      <c r="AV70" s="380"/>
      <c r="AW70" s="380"/>
      <c r="AX70" s="380"/>
      <c r="AY70" s="380"/>
      <c r="AZ70" s="380"/>
      <c r="BA70" s="380"/>
      <c r="BB70" s="380"/>
      <c r="BC70" s="380"/>
      <c r="BD70" s="380"/>
      <c r="BE70" s="380"/>
      <c r="BF70" s="381"/>
      <c r="BG70" s="384"/>
      <c r="BH70" s="382"/>
      <c r="BI70" s="382"/>
      <c r="BJ70" s="382"/>
      <c r="BK70" s="382"/>
      <c r="BL70" s="383"/>
      <c r="BM70" s="326"/>
      <c r="BN70" s="331"/>
    </row>
    <row r="71" spans="1:66" ht="14.25" x14ac:dyDescent="0.15">
      <c r="A71" s="311">
        <v>16</v>
      </c>
      <c r="B71" s="314"/>
      <c r="C71" s="315"/>
      <c r="D71" s="320"/>
      <c r="E71" s="321"/>
      <c r="F71" s="322"/>
      <c r="G71" s="321"/>
      <c r="H71" s="321"/>
      <c r="I71" s="329"/>
      <c r="J71" s="332"/>
      <c r="K71" s="333"/>
      <c r="L71" s="333"/>
      <c r="M71" s="333"/>
      <c r="N71" s="333"/>
      <c r="O71" s="333"/>
      <c r="P71" s="333"/>
      <c r="Q71" s="334"/>
      <c r="R71" s="338"/>
      <c r="S71" s="339"/>
      <c r="T71" s="339"/>
      <c r="U71" s="340"/>
      <c r="V71" s="347"/>
      <c r="W71" s="347"/>
      <c r="X71" s="347"/>
      <c r="Y71" s="347"/>
      <c r="Z71" s="347"/>
      <c r="AA71" s="347"/>
      <c r="AB71" s="347"/>
      <c r="AC71" s="347"/>
      <c r="AD71" s="347"/>
      <c r="AE71" s="347"/>
      <c r="AF71" s="348"/>
      <c r="AG71" s="320"/>
      <c r="AH71" s="329"/>
      <c r="AI71" s="349"/>
      <c r="AJ71" s="350"/>
      <c r="AK71" s="350"/>
      <c r="AL71" s="350"/>
      <c r="AM71" s="350"/>
      <c r="AN71" s="350"/>
      <c r="AO71" s="350"/>
      <c r="AP71" s="350"/>
      <c r="AQ71" s="351"/>
      <c r="AR71" s="355"/>
      <c r="AS71" s="356"/>
      <c r="AT71" s="356"/>
      <c r="AU71" s="357"/>
      <c r="AV71" s="364"/>
      <c r="AW71" s="364"/>
      <c r="AX71" s="364"/>
      <c r="AY71" s="364"/>
      <c r="AZ71" s="364"/>
      <c r="BA71" s="364"/>
      <c r="BB71" s="364"/>
      <c r="BC71" s="364"/>
      <c r="BD71" s="364"/>
      <c r="BE71" s="364"/>
      <c r="BF71" s="365"/>
      <c r="BG71" s="366"/>
      <c r="BH71" s="347"/>
      <c r="BI71" s="347"/>
      <c r="BJ71" s="347"/>
      <c r="BK71" s="347"/>
      <c r="BL71" s="348"/>
      <c r="BM71" s="320"/>
      <c r="BN71" s="329"/>
    </row>
    <row r="72" spans="1:66" ht="14.25" x14ac:dyDescent="0.15">
      <c r="A72" s="312"/>
      <c r="B72" s="316"/>
      <c r="C72" s="317"/>
      <c r="D72" s="323"/>
      <c r="E72" s="324"/>
      <c r="F72" s="325"/>
      <c r="G72" s="324"/>
      <c r="H72" s="324"/>
      <c r="I72" s="330"/>
      <c r="J72" s="335"/>
      <c r="K72" s="336"/>
      <c r="L72" s="336"/>
      <c r="M72" s="336"/>
      <c r="N72" s="336"/>
      <c r="O72" s="336"/>
      <c r="P72" s="336"/>
      <c r="Q72" s="337"/>
      <c r="R72" s="341"/>
      <c r="S72" s="342"/>
      <c r="T72" s="342"/>
      <c r="U72" s="343"/>
      <c r="V72" s="367"/>
      <c r="W72" s="367"/>
      <c r="X72" s="367"/>
      <c r="Y72" s="367"/>
      <c r="Z72" s="367"/>
      <c r="AA72" s="367"/>
      <c r="AB72" s="367"/>
      <c r="AC72" s="367"/>
      <c r="AD72" s="367"/>
      <c r="AE72" s="367"/>
      <c r="AF72" s="368"/>
      <c r="AG72" s="323"/>
      <c r="AH72" s="330"/>
      <c r="AI72" s="352"/>
      <c r="AJ72" s="353"/>
      <c r="AK72" s="353"/>
      <c r="AL72" s="353"/>
      <c r="AM72" s="353"/>
      <c r="AN72" s="353"/>
      <c r="AO72" s="353"/>
      <c r="AP72" s="353"/>
      <c r="AQ72" s="354"/>
      <c r="AR72" s="358"/>
      <c r="AS72" s="359"/>
      <c r="AT72" s="359"/>
      <c r="AU72" s="360"/>
      <c r="AV72" s="369"/>
      <c r="AW72" s="369"/>
      <c r="AX72" s="369"/>
      <c r="AY72" s="369"/>
      <c r="AZ72" s="369"/>
      <c r="BA72" s="369"/>
      <c r="BB72" s="369"/>
      <c r="BC72" s="369"/>
      <c r="BD72" s="369"/>
      <c r="BE72" s="369"/>
      <c r="BF72" s="370"/>
      <c r="BG72" s="371"/>
      <c r="BH72" s="367"/>
      <c r="BI72" s="367"/>
      <c r="BJ72" s="367"/>
      <c r="BK72" s="367"/>
      <c r="BL72" s="368"/>
      <c r="BM72" s="323"/>
      <c r="BN72" s="330"/>
    </row>
    <row r="73" spans="1:66" ht="14.25" x14ac:dyDescent="0.15">
      <c r="A73" s="312"/>
      <c r="B73" s="316"/>
      <c r="C73" s="317"/>
      <c r="D73" s="323"/>
      <c r="E73" s="324"/>
      <c r="F73" s="325"/>
      <c r="G73" s="324"/>
      <c r="H73" s="324"/>
      <c r="I73" s="330"/>
      <c r="J73" s="372"/>
      <c r="K73" s="373"/>
      <c r="L73" s="373"/>
      <c r="M73" s="373"/>
      <c r="N73" s="373"/>
      <c r="O73" s="373"/>
      <c r="P73" s="373"/>
      <c r="Q73" s="374"/>
      <c r="R73" s="341"/>
      <c r="S73" s="342"/>
      <c r="T73" s="342"/>
      <c r="U73" s="343"/>
      <c r="V73" s="373"/>
      <c r="W73" s="373"/>
      <c r="X73" s="373"/>
      <c r="Y73" s="373"/>
      <c r="Z73" s="373"/>
      <c r="AA73" s="373"/>
      <c r="AB73" s="373"/>
      <c r="AC73" s="373"/>
      <c r="AD73" s="373"/>
      <c r="AE73" s="373"/>
      <c r="AF73" s="374"/>
      <c r="AG73" s="323"/>
      <c r="AH73" s="330"/>
      <c r="AI73" s="378"/>
      <c r="AJ73" s="369"/>
      <c r="AK73" s="369"/>
      <c r="AL73" s="369"/>
      <c r="AM73" s="369"/>
      <c r="AN73" s="369"/>
      <c r="AO73" s="369"/>
      <c r="AP73" s="369"/>
      <c r="AQ73" s="370"/>
      <c r="AR73" s="358"/>
      <c r="AS73" s="359"/>
      <c r="AT73" s="359"/>
      <c r="AU73" s="360"/>
      <c r="AV73" s="369"/>
      <c r="AW73" s="369"/>
      <c r="AX73" s="369"/>
      <c r="AY73" s="369"/>
      <c r="AZ73" s="369"/>
      <c r="BA73" s="369"/>
      <c r="BB73" s="369"/>
      <c r="BC73" s="369"/>
      <c r="BD73" s="369"/>
      <c r="BE73" s="369"/>
      <c r="BF73" s="370"/>
      <c r="BG73" s="371"/>
      <c r="BH73" s="367"/>
      <c r="BI73" s="367"/>
      <c r="BJ73" s="367"/>
      <c r="BK73" s="367"/>
      <c r="BL73" s="368"/>
      <c r="BM73" s="323"/>
      <c r="BN73" s="330"/>
    </row>
    <row r="74" spans="1:66" ht="14.25" x14ac:dyDescent="0.15">
      <c r="A74" s="313"/>
      <c r="B74" s="318"/>
      <c r="C74" s="319"/>
      <c r="D74" s="326"/>
      <c r="E74" s="327"/>
      <c r="F74" s="328"/>
      <c r="G74" s="327"/>
      <c r="H74" s="327"/>
      <c r="I74" s="331"/>
      <c r="J74" s="375"/>
      <c r="K74" s="376"/>
      <c r="L74" s="376"/>
      <c r="M74" s="376"/>
      <c r="N74" s="376"/>
      <c r="O74" s="376"/>
      <c r="P74" s="376"/>
      <c r="Q74" s="377"/>
      <c r="R74" s="344"/>
      <c r="S74" s="345"/>
      <c r="T74" s="345"/>
      <c r="U74" s="346"/>
      <c r="V74" s="382"/>
      <c r="W74" s="382"/>
      <c r="X74" s="382"/>
      <c r="Y74" s="382"/>
      <c r="Z74" s="382"/>
      <c r="AA74" s="382"/>
      <c r="AB74" s="382"/>
      <c r="AC74" s="382"/>
      <c r="AD74" s="382"/>
      <c r="AE74" s="382"/>
      <c r="AF74" s="383"/>
      <c r="AG74" s="326"/>
      <c r="AH74" s="331"/>
      <c r="AI74" s="379"/>
      <c r="AJ74" s="380"/>
      <c r="AK74" s="380"/>
      <c r="AL74" s="380"/>
      <c r="AM74" s="380"/>
      <c r="AN74" s="380"/>
      <c r="AO74" s="380"/>
      <c r="AP74" s="380"/>
      <c r="AQ74" s="381"/>
      <c r="AR74" s="361"/>
      <c r="AS74" s="362"/>
      <c r="AT74" s="362"/>
      <c r="AU74" s="363"/>
      <c r="AV74" s="380"/>
      <c r="AW74" s="380"/>
      <c r="AX74" s="380"/>
      <c r="AY74" s="380"/>
      <c r="AZ74" s="380"/>
      <c r="BA74" s="380"/>
      <c r="BB74" s="380"/>
      <c r="BC74" s="380"/>
      <c r="BD74" s="380"/>
      <c r="BE74" s="380"/>
      <c r="BF74" s="381"/>
      <c r="BG74" s="384"/>
      <c r="BH74" s="382"/>
      <c r="BI74" s="382"/>
      <c r="BJ74" s="382"/>
      <c r="BK74" s="382"/>
      <c r="BL74" s="383"/>
      <c r="BM74" s="326"/>
      <c r="BN74" s="331"/>
    </row>
    <row r="75" spans="1:66" ht="14.25" x14ac:dyDescent="0.15">
      <c r="A75" s="311">
        <v>17</v>
      </c>
      <c r="B75" s="314"/>
      <c r="C75" s="315"/>
      <c r="D75" s="320"/>
      <c r="E75" s="321"/>
      <c r="F75" s="322"/>
      <c r="G75" s="321"/>
      <c r="H75" s="321"/>
      <c r="I75" s="329"/>
      <c r="J75" s="332"/>
      <c r="K75" s="333"/>
      <c r="L75" s="333"/>
      <c r="M75" s="333"/>
      <c r="N75" s="333"/>
      <c r="O75" s="333"/>
      <c r="P75" s="333"/>
      <c r="Q75" s="334"/>
      <c r="R75" s="338"/>
      <c r="S75" s="339"/>
      <c r="T75" s="339"/>
      <c r="U75" s="340"/>
      <c r="V75" s="347"/>
      <c r="W75" s="347"/>
      <c r="X75" s="347"/>
      <c r="Y75" s="347"/>
      <c r="Z75" s="347"/>
      <c r="AA75" s="347"/>
      <c r="AB75" s="347"/>
      <c r="AC75" s="347"/>
      <c r="AD75" s="347"/>
      <c r="AE75" s="347"/>
      <c r="AF75" s="348"/>
      <c r="AG75" s="320"/>
      <c r="AH75" s="329"/>
      <c r="AI75" s="349"/>
      <c r="AJ75" s="350"/>
      <c r="AK75" s="350"/>
      <c r="AL75" s="350"/>
      <c r="AM75" s="350"/>
      <c r="AN75" s="350"/>
      <c r="AO75" s="350"/>
      <c r="AP75" s="350"/>
      <c r="AQ75" s="351"/>
      <c r="AR75" s="355"/>
      <c r="AS75" s="356"/>
      <c r="AT75" s="356"/>
      <c r="AU75" s="357"/>
      <c r="AV75" s="364"/>
      <c r="AW75" s="364"/>
      <c r="AX75" s="364"/>
      <c r="AY75" s="364"/>
      <c r="AZ75" s="364"/>
      <c r="BA75" s="364"/>
      <c r="BB75" s="364"/>
      <c r="BC75" s="364"/>
      <c r="BD75" s="364"/>
      <c r="BE75" s="364"/>
      <c r="BF75" s="365"/>
      <c r="BG75" s="366"/>
      <c r="BH75" s="347"/>
      <c r="BI75" s="347"/>
      <c r="BJ75" s="347"/>
      <c r="BK75" s="347"/>
      <c r="BL75" s="348"/>
      <c r="BM75" s="320"/>
      <c r="BN75" s="329"/>
    </row>
    <row r="76" spans="1:66" ht="14.25" x14ac:dyDescent="0.15">
      <c r="A76" s="312"/>
      <c r="B76" s="316"/>
      <c r="C76" s="317"/>
      <c r="D76" s="323"/>
      <c r="E76" s="324"/>
      <c r="F76" s="325"/>
      <c r="G76" s="324"/>
      <c r="H76" s="324"/>
      <c r="I76" s="330"/>
      <c r="J76" s="335"/>
      <c r="K76" s="336"/>
      <c r="L76" s="336"/>
      <c r="M76" s="336"/>
      <c r="N76" s="336"/>
      <c r="O76" s="336"/>
      <c r="P76" s="336"/>
      <c r="Q76" s="337"/>
      <c r="R76" s="341"/>
      <c r="S76" s="342"/>
      <c r="T76" s="342"/>
      <c r="U76" s="343"/>
      <c r="V76" s="367"/>
      <c r="W76" s="367"/>
      <c r="X76" s="367"/>
      <c r="Y76" s="367"/>
      <c r="Z76" s="367"/>
      <c r="AA76" s="367"/>
      <c r="AB76" s="367"/>
      <c r="AC76" s="367"/>
      <c r="AD76" s="367"/>
      <c r="AE76" s="367"/>
      <c r="AF76" s="368"/>
      <c r="AG76" s="323"/>
      <c r="AH76" s="330"/>
      <c r="AI76" s="352"/>
      <c r="AJ76" s="353"/>
      <c r="AK76" s="353"/>
      <c r="AL76" s="353"/>
      <c r="AM76" s="353"/>
      <c r="AN76" s="353"/>
      <c r="AO76" s="353"/>
      <c r="AP76" s="353"/>
      <c r="AQ76" s="354"/>
      <c r="AR76" s="358"/>
      <c r="AS76" s="359"/>
      <c r="AT76" s="359"/>
      <c r="AU76" s="360"/>
      <c r="AV76" s="369"/>
      <c r="AW76" s="369"/>
      <c r="AX76" s="369"/>
      <c r="AY76" s="369"/>
      <c r="AZ76" s="369"/>
      <c r="BA76" s="369"/>
      <c r="BB76" s="369"/>
      <c r="BC76" s="369"/>
      <c r="BD76" s="369"/>
      <c r="BE76" s="369"/>
      <c r="BF76" s="370"/>
      <c r="BG76" s="371"/>
      <c r="BH76" s="367"/>
      <c r="BI76" s="367"/>
      <c r="BJ76" s="367"/>
      <c r="BK76" s="367"/>
      <c r="BL76" s="368"/>
      <c r="BM76" s="323"/>
      <c r="BN76" s="330"/>
    </row>
    <row r="77" spans="1:66" ht="14.25" x14ac:dyDescent="0.15">
      <c r="A77" s="312"/>
      <c r="B77" s="316"/>
      <c r="C77" s="317"/>
      <c r="D77" s="323"/>
      <c r="E77" s="324"/>
      <c r="F77" s="325"/>
      <c r="G77" s="324"/>
      <c r="H77" s="324"/>
      <c r="I77" s="330"/>
      <c r="J77" s="372"/>
      <c r="K77" s="373"/>
      <c r="L77" s="373"/>
      <c r="M77" s="373"/>
      <c r="N77" s="373"/>
      <c r="O77" s="373"/>
      <c r="P77" s="373"/>
      <c r="Q77" s="374"/>
      <c r="R77" s="341"/>
      <c r="S77" s="342"/>
      <c r="T77" s="342"/>
      <c r="U77" s="343"/>
      <c r="V77" s="373"/>
      <c r="W77" s="373"/>
      <c r="X77" s="373"/>
      <c r="Y77" s="373"/>
      <c r="Z77" s="373"/>
      <c r="AA77" s="373"/>
      <c r="AB77" s="373"/>
      <c r="AC77" s="373"/>
      <c r="AD77" s="373"/>
      <c r="AE77" s="373"/>
      <c r="AF77" s="374"/>
      <c r="AG77" s="323"/>
      <c r="AH77" s="330"/>
      <c r="AI77" s="378"/>
      <c r="AJ77" s="369"/>
      <c r="AK77" s="369"/>
      <c r="AL77" s="369"/>
      <c r="AM77" s="369"/>
      <c r="AN77" s="369"/>
      <c r="AO77" s="369"/>
      <c r="AP77" s="369"/>
      <c r="AQ77" s="370"/>
      <c r="AR77" s="358"/>
      <c r="AS77" s="359"/>
      <c r="AT77" s="359"/>
      <c r="AU77" s="360"/>
      <c r="AV77" s="369"/>
      <c r="AW77" s="369"/>
      <c r="AX77" s="369"/>
      <c r="AY77" s="369"/>
      <c r="AZ77" s="369"/>
      <c r="BA77" s="369"/>
      <c r="BB77" s="369"/>
      <c r="BC77" s="369"/>
      <c r="BD77" s="369"/>
      <c r="BE77" s="369"/>
      <c r="BF77" s="370"/>
      <c r="BG77" s="371"/>
      <c r="BH77" s="367"/>
      <c r="BI77" s="367"/>
      <c r="BJ77" s="367"/>
      <c r="BK77" s="367"/>
      <c r="BL77" s="368"/>
      <c r="BM77" s="323"/>
      <c r="BN77" s="330"/>
    </row>
    <row r="78" spans="1:66" ht="14.25" x14ac:dyDescent="0.15">
      <c r="A78" s="313"/>
      <c r="B78" s="318"/>
      <c r="C78" s="319"/>
      <c r="D78" s="326"/>
      <c r="E78" s="327"/>
      <c r="F78" s="328"/>
      <c r="G78" s="327"/>
      <c r="H78" s="327"/>
      <c r="I78" s="331"/>
      <c r="J78" s="375"/>
      <c r="K78" s="376"/>
      <c r="L78" s="376"/>
      <c r="M78" s="376"/>
      <c r="N78" s="376"/>
      <c r="O78" s="376"/>
      <c r="P78" s="376"/>
      <c r="Q78" s="377"/>
      <c r="R78" s="344"/>
      <c r="S78" s="345"/>
      <c r="T78" s="345"/>
      <c r="U78" s="346"/>
      <c r="V78" s="382"/>
      <c r="W78" s="382"/>
      <c r="X78" s="382"/>
      <c r="Y78" s="382"/>
      <c r="Z78" s="382"/>
      <c r="AA78" s="382"/>
      <c r="AB78" s="382"/>
      <c r="AC78" s="382"/>
      <c r="AD78" s="382"/>
      <c r="AE78" s="382"/>
      <c r="AF78" s="383"/>
      <c r="AG78" s="326"/>
      <c r="AH78" s="331"/>
      <c r="AI78" s="379"/>
      <c r="AJ78" s="380"/>
      <c r="AK78" s="380"/>
      <c r="AL78" s="380"/>
      <c r="AM78" s="380"/>
      <c r="AN78" s="380"/>
      <c r="AO78" s="380"/>
      <c r="AP78" s="380"/>
      <c r="AQ78" s="381"/>
      <c r="AR78" s="361"/>
      <c r="AS78" s="362"/>
      <c r="AT78" s="362"/>
      <c r="AU78" s="363"/>
      <c r="AV78" s="380"/>
      <c r="AW78" s="380"/>
      <c r="AX78" s="380"/>
      <c r="AY78" s="380"/>
      <c r="AZ78" s="380"/>
      <c r="BA78" s="380"/>
      <c r="BB78" s="380"/>
      <c r="BC78" s="380"/>
      <c r="BD78" s="380"/>
      <c r="BE78" s="380"/>
      <c r="BF78" s="381"/>
      <c r="BG78" s="384"/>
      <c r="BH78" s="382"/>
      <c r="BI78" s="382"/>
      <c r="BJ78" s="382"/>
      <c r="BK78" s="382"/>
      <c r="BL78" s="383"/>
      <c r="BM78" s="326"/>
      <c r="BN78" s="331"/>
    </row>
    <row r="79" spans="1:66" ht="14.25" x14ac:dyDescent="0.15">
      <c r="A79" s="311">
        <v>18</v>
      </c>
      <c r="B79" s="314"/>
      <c r="C79" s="315"/>
      <c r="D79" s="320"/>
      <c r="E79" s="321"/>
      <c r="F79" s="322"/>
      <c r="G79" s="321"/>
      <c r="H79" s="321"/>
      <c r="I79" s="329"/>
      <c r="J79" s="332"/>
      <c r="K79" s="333"/>
      <c r="L79" s="333"/>
      <c r="M79" s="333"/>
      <c r="N79" s="333"/>
      <c r="O79" s="333"/>
      <c r="P79" s="333"/>
      <c r="Q79" s="334"/>
      <c r="R79" s="338"/>
      <c r="S79" s="339"/>
      <c r="T79" s="339"/>
      <c r="U79" s="340"/>
      <c r="V79" s="347"/>
      <c r="W79" s="347"/>
      <c r="X79" s="347"/>
      <c r="Y79" s="347"/>
      <c r="Z79" s="347"/>
      <c r="AA79" s="347"/>
      <c r="AB79" s="347"/>
      <c r="AC79" s="347"/>
      <c r="AD79" s="347"/>
      <c r="AE79" s="347"/>
      <c r="AF79" s="348"/>
      <c r="AG79" s="320"/>
      <c r="AH79" s="329"/>
      <c r="AI79" s="349"/>
      <c r="AJ79" s="350"/>
      <c r="AK79" s="350"/>
      <c r="AL79" s="350"/>
      <c r="AM79" s="350"/>
      <c r="AN79" s="350"/>
      <c r="AO79" s="350"/>
      <c r="AP79" s="350"/>
      <c r="AQ79" s="351"/>
      <c r="AR79" s="355"/>
      <c r="AS79" s="356"/>
      <c r="AT79" s="356"/>
      <c r="AU79" s="357"/>
      <c r="AV79" s="364"/>
      <c r="AW79" s="364"/>
      <c r="AX79" s="364"/>
      <c r="AY79" s="364"/>
      <c r="AZ79" s="364"/>
      <c r="BA79" s="364"/>
      <c r="BB79" s="364"/>
      <c r="BC79" s="364"/>
      <c r="BD79" s="364"/>
      <c r="BE79" s="364"/>
      <c r="BF79" s="365"/>
      <c r="BG79" s="366"/>
      <c r="BH79" s="347"/>
      <c r="BI79" s="347"/>
      <c r="BJ79" s="347"/>
      <c r="BK79" s="347"/>
      <c r="BL79" s="348"/>
      <c r="BM79" s="320"/>
      <c r="BN79" s="329"/>
    </row>
    <row r="80" spans="1:66" ht="14.25" x14ac:dyDescent="0.15">
      <c r="A80" s="312"/>
      <c r="B80" s="316"/>
      <c r="C80" s="317"/>
      <c r="D80" s="323"/>
      <c r="E80" s="324"/>
      <c r="F80" s="325"/>
      <c r="G80" s="324"/>
      <c r="H80" s="324"/>
      <c r="I80" s="330"/>
      <c r="J80" s="335"/>
      <c r="K80" s="336"/>
      <c r="L80" s="336"/>
      <c r="M80" s="336"/>
      <c r="N80" s="336"/>
      <c r="O80" s="336"/>
      <c r="P80" s="336"/>
      <c r="Q80" s="337"/>
      <c r="R80" s="341"/>
      <c r="S80" s="342"/>
      <c r="T80" s="342"/>
      <c r="U80" s="343"/>
      <c r="V80" s="367"/>
      <c r="W80" s="367"/>
      <c r="X80" s="367"/>
      <c r="Y80" s="367"/>
      <c r="Z80" s="367"/>
      <c r="AA80" s="367"/>
      <c r="AB80" s="367"/>
      <c r="AC80" s="367"/>
      <c r="AD80" s="367"/>
      <c r="AE80" s="367"/>
      <c r="AF80" s="368"/>
      <c r="AG80" s="323"/>
      <c r="AH80" s="330"/>
      <c r="AI80" s="352"/>
      <c r="AJ80" s="353"/>
      <c r="AK80" s="353"/>
      <c r="AL80" s="353"/>
      <c r="AM80" s="353"/>
      <c r="AN80" s="353"/>
      <c r="AO80" s="353"/>
      <c r="AP80" s="353"/>
      <c r="AQ80" s="354"/>
      <c r="AR80" s="358"/>
      <c r="AS80" s="359"/>
      <c r="AT80" s="359"/>
      <c r="AU80" s="360"/>
      <c r="AV80" s="369"/>
      <c r="AW80" s="369"/>
      <c r="AX80" s="369"/>
      <c r="AY80" s="369"/>
      <c r="AZ80" s="369"/>
      <c r="BA80" s="369"/>
      <c r="BB80" s="369"/>
      <c r="BC80" s="369"/>
      <c r="BD80" s="369"/>
      <c r="BE80" s="369"/>
      <c r="BF80" s="370"/>
      <c r="BG80" s="371"/>
      <c r="BH80" s="367"/>
      <c r="BI80" s="367"/>
      <c r="BJ80" s="367"/>
      <c r="BK80" s="367"/>
      <c r="BL80" s="368"/>
      <c r="BM80" s="323"/>
      <c r="BN80" s="330"/>
    </row>
    <row r="81" spans="1:66" ht="14.25" x14ac:dyDescent="0.15">
      <c r="A81" s="312"/>
      <c r="B81" s="316"/>
      <c r="C81" s="317"/>
      <c r="D81" s="323"/>
      <c r="E81" s="324"/>
      <c r="F81" s="325"/>
      <c r="G81" s="324"/>
      <c r="H81" s="324"/>
      <c r="I81" s="330"/>
      <c r="J81" s="372"/>
      <c r="K81" s="373"/>
      <c r="L81" s="373"/>
      <c r="M81" s="373"/>
      <c r="N81" s="373"/>
      <c r="O81" s="373"/>
      <c r="P81" s="373"/>
      <c r="Q81" s="374"/>
      <c r="R81" s="341"/>
      <c r="S81" s="342"/>
      <c r="T81" s="342"/>
      <c r="U81" s="343"/>
      <c r="V81" s="373"/>
      <c r="W81" s="373"/>
      <c r="X81" s="373"/>
      <c r="Y81" s="373"/>
      <c r="Z81" s="373"/>
      <c r="AA81" s="373"/>
      <c r="AB81" s="373"/>
      <c r="AC81" s="373"/>
      <c r="AD81" s="373"/>
      <c r="AE81" s="373"/>
      <c r="AF81" s="374"/>
      <c r="AG81" s="323"/>
      <c r="AH81" s="330"/>
      <c r="AI81" s="378"/>
      <c r="AJ81" s="369"/>
      <c r="AK81" s="369"/>
      <c r="AL81" s="369"/>
      <c r="AM81" s="369"/>
      <c r="AN81" s="369"/>
      <c r="AO81" s="369"/>
      <c r="AP81" s="369"/>
      <c r="AQ81" s="370"/>
      <c r="AR81" s="358"/>
      <c r="AS81" s="359"/>
      <c r="AT81" s="359"/>
      <c r="AU81" s="360"/>
      <c r="AV81" s="369"/>
      <c r="AW81" s="369"/>
      <c r="AX81" s="369"/>
      <c r="AY81" s="369"/>
      <c r="AZ81" s="369"/>
      <c r="BA81" s="369"/>
      <c r="BB81" s="369"/>
      <c r="BC81" s="369"/>
      <c r="BD81" s="369"/>
      <c r="BE81" s="369"/>
      <c r="BF81" s="370"/>
      <c r="BG81" s="371"/>
      <c r="BH81" s="367"/>
      <c r="BI81" s="367"/>
      <c r="BJ81" s="367"/>
      <c r="BK81" s="367"/>
      <c r="BL81" s="368"/>
      <c r="BM81" s="323"/>
      <c r="BN81" s="330"/>
    </row>
    <row r="82" spans="1:66" ht="14.25" x14ac:dyDescent="0.15">
      <c r="A82" s="313"/>
      <c r="B82" s="318"/>
      <c r="C82" s="319"/>
      <c r="D82" s="326"/>
      <c r="E82" s="327"/>
      <c r="F82" s="328"/>
      <c r="G82" s="327"/>
      <c r="H82" s="327"/>
      <c r="I82" s="331"/>
      <c r="J82" s="375"/>
      <c r="K82" s="376"/>
      <c r="L82" s="376"/>
      <c r="M82" s="376"/>
      <c r="N82" s="376"/>
      <c r="O82" s="376"/>
      <c r="P82" s="376"/>
      <c r="Q82" s="377"/>
      <c r="R82" s="344"/>
      <c r="S82" s="345"/>
      <c r="T82" s="345"/>
      <c r="U82" s="346"/>
      <c r="V82" s="382"/>
      <c r="W82" s="382"/>
      <c r="X82" s="382"/>
      <c r="Y82" s="382"/>
      <c r="Z82" s="382"/>
      <c r="AA82" s="382"/>
      <c r="AB82" s="382"/>
      <c r="AC82" s="382"/>
      <c r="AD82" s="382"/>
      <c r="AE82" s="382"/>
      <c r="AF82" s="383"/>
      <c r="AG82" s="326"/>
      <c r="AH82" s="331"/>
      <c r="AI82" s="379"/>
      <c r="AJ82" s="380"/>
      <c r="AK82" s="380"/>
      <c r="AL82" s="380"/>
      <c r="AM82" s="380"/>
      <c r="AN82" s="380"/>
      <c r="AO82" s="380"/>
      <c r="AP82" s="380"/>
      <c r="AQ82" s="381"/>
      <c r="AR82" s="361"/>
      <c r="AS82" s="362"/>
      <c r="AT82" s="362"/>
      <c r="AU82" s="363"/>
      <c r="AV82" s="380"/>
      <c r="AW82" s="380"/>
      <c r="AX82" s="380"/>
      <c r="AY82" s="380"/>
      <c r="AZ82" s="380"/>
      <c r="BA82" s="380"/>
      <c r="BB82" s="380"/>
      <c r="BC82" s="380"/>
      <c r="BD82" s="380"/>
      <c r="BE82" s="380"/>
      <c r="BF82" s="381"/>
      <c r="BG82" s="384"/>
      <c r="BH82" s="382"/>
      <c r="BI82" s="382"/>
      <c r="BJ82" s="382"/>
      <c r="BK82" s="382"/>
      <c r="BL82" s="383"/>
      <c r="BM82" s="326"/>
      <c r="BN82" s="331"/>
    </row>
    <row r="83" spans="1:66" ht="14.25" x14ac:dyDescent="0.15">
      <c r="A83" s="311">
        <v>19</v>
      </c>
      <c r="B83" s="314"/>
      <c r="C83" s="315"/>
      <c r="D83" s="320"/>
      <c r="E83" s="321"/>
      <c r="F83" s="322"/>
      <c r="G83" s="321"/>
      <c r="H83" s="321"/>
      <c r="I83" s="329"/>
      <c r="J83" s="332"/>
      <c r="K83" s="333"/>
      <c r="L83" s="333"/>
      <c r="M83" s="333"/>
      <c r="N83" s="333"/>
      <c r="O83" s="333"/>
      <c r="P83" s="333"/>
      <c r="Q83" s="334"/>
      <c r="R83" s="338"/>
      <c r="S83" s="339"/>
      <c r="T83" s="339"/>
      <c r="U83" s="340"/>
      <c r="V83" s="347"/>
      <c r="W83" s="347"/>
      <c r="X83" s="347"/>
      <c r="Y83" s="347"/>
      <c r="Z83" s="347"/>
      <c r="AA83" s="347"/>
      <c r="AB83" s="347"/>
      <c r="AC83" s="347"/>
      <c r="AD83" s="347"/>
      <c r="AE83" s="347"/>
      <c r="AF83" s="348"/>
      <c r="AG83" s="320"/>
      <c r="AH83" s="329"/>
      <c r="AI83" s="349"/>
      <c r="AJ83" s="350"/>
      <c r="AK83" s="350"/>
      <c r="AL83" s="350"/>
      <c r="AM83" s="350"/>
      <c r="AN83" s="350"/>
      <c r="AO83" s="350"/>
      <c r="AP83" s="350"/>
      <c r="AQ83" s="351"/>
      <c r="AR83" s="355"/>
      <c r="AS83" s="356"/>
      <c r="AT83" s="356"/>
      <c r="AU83" s="357"/>
      <c r="AV83" s="364"/>
      <c r="AW83" s="364"/>
      <c r="AX83" s="364"/>
      <c r="AY83" s="364"/>
      <c r="AZ83" s="364"/>
      <c r="BA83" s="364"/>
      <c r="BB83" s="364"/>
      <c r="BC83" s="364"/>
      <c r="BD83" s="364"/>
      <c r="BE83" s="364"/>
      <c r="BF83" s="365"/>
      <c r="BG83" s="366"/>
      <c r="BH83" s="347"/>
      <c r="BI83" s="347"/>
      <c r="BJ83" s="347"/>
      <c r="BK83" s="347"/>
      <c r="BL83" s="348"/>
      <c r="BM83" s="320"/>
      <c r="BN83" s="329"/>
    </row>
    <row r="84" spans="1:66" ht="14.25" x14ac:dyDescent="0.15">
      <c r="A84" s="312"/>
      <c r="B84" s="316"/>
      <c r="C84" s="317"/>
      <c r="D84" s="323"/>
      <c r="E84" s="324"/>
      <c r="F84" s="325"/>
      <c r="G84" s="324"/>
      <c r="H84" s="324"/>
      <c r="I84" s="330"/>
      <c r="J84" s="335"/>
      <c r="K84" s="336"/>
      <c r="L84" s="336"/>
      <c r="M84" s="336"/>
      <c r="N84" s="336"/>
      <c r="O84" s="336"/>
      <c r="P84" s="336"/>
      <c r="Q84" s="337"/>
      <c r="R84" s="341"/>
      <c r="S84" s="342"/>
      <c r="T84" s="342"/>
      <c r="U84" s="343"/>
      <c r="V84" s="367"/>
      <c r="W84" s="367"/>
      <c r="X84" s="367"/>
      <c r="Y84" s="367"/>
      <c r="Z84" s="367"/>
      <c r="AA84" s="367"/>
      <c r="AB84" s="367"/>
      <c r="AC84" s="367"/>
      <c r="AD84" s="367"/>
      <c r="AE84" s="367"/>
      <c r="AF84" s="368"/>
      <c r="AG84" s="323"/>
      <c r="AH84" s="330"/>
      <c r="AI84" s="352"/>
      <c r="AJ84" s="353"/>
      <c r="AK84" s="353"/>
      <c r="AL84" s="353"/>
      <c r="AM84" s="353"/>
      <c r="AN84" s="353"/>
      <c r="AO84" s="353"/>
      <c r="AP84" s="353"/>
      <c r="AQ84" s="354"/>
      <c r="AR84" s="358"/>
      <c r="AS84" s="359"/>
      <c r="AT84" s="359"/>
      <c r="AU84" s="360"/>
      <c r="AV84" s="369"/>
      <c r="AW84" s="369"/>
      <c r="AX84" s="369"/>
      <c r="AY84" s="369"/>
      <c r="AZ84" s="369"/>
      <c r="BA84" s="369"/>
      <c r="BB84" s="369"/>
      <c r="BC84" s="369"/>
      <c r="BD84" s="369"/>
      <c r="BE84" s="369"/>
      <c r="BF84" s="370"/>
      <c r="BG84" s="371"/>
      <c r="BH84" s="367"/>
      <c r="BI84" s="367"/>
      <c r="BJ84" s="367"/>
      <c r="BK84" s="367"/>
      <c r="BL84" s="368"/>
      <c r="BM84" s="323"/>
      <c r="BN84" s="330"/>
    </row>
    <row r="85" spans="1:66" ht="14.25" x14ac:dyDescent="0.15">
      <c r="A85" s="312"/>
      <c r="B85" s="316"/>
      <c r="C85" s="317"/>
      <c r="D85" s="323"/>
      <c r="E85" s="324"/>
      <c r="F85" s="325"/>
      <c r="G85" s="324"/>
      <c r="H85" s="324"/>
      <c r="I85" s="330"/>
      <c r="J85" s="372"/>
      <c r="K85" s="373"/>
      <c r="L85" s="373"/>
      <c r="M85" s="373"/>
      <c r="N85" s="373"/>
      <c r="O85" s="373"/>
      <c r="P85" s="373"/>
      <c r="Q85" s="374"/>
      <c r="R85" s="341"/>
      <c r="S85" s="342"/>
      <c r="T85" s="342"/>
      <c r="U85" s="343"/>
      <c r="V85" s="373"/>
      <c r="W85" s="373"/>
      <c r="X85" s="373"/>
      <c r="Y85" s="373"/>
      <c r="Z85" s="373"/>
      <c r="AA85" s="373"/>
      <c r="AB85" s="373"/>
      <c r="AC85" s="373"/>
      <c r="AD85" s="373"/>
      <c r="AE85" s="373"/>
      <c r="AF85" s="374"/>
      <c r="AG85" s="323"/>
      <c r="AH85" s="330"/>
      <c r="AI85" s="378"/>
      <c r="AJ85" s="369"/>
      <c r="AK85" s="369"/>
      <c r="AL85" s="369"/>
      <c r="AM85" s="369"/>
      <c r="AN85" s="369"/>
      <c r="AO85" s="369"/>
      <c r="AP85" s="369"/>
      <c r="AQ85" s="370"/>
      <c r="AR85" s="358"/>
      <c r="AS85" s="359"/>
      <c r="AT85" s="359"/>
      <c r="AU85" s="360"/>
      <c r="AV85" s="369"/>
      <c r="AW85" s="369"/>
      <c r="AX85" s="369"/>
      <c r="AY85" s="369"/>
      <c r="AZ85" s="369"/>
      <c r="BA85" s="369"/>
      <c r="BB85" s="369"/>
      <c r="BC85" s="369"/>
      <c r="BD85" s="369"/>
      <c r="BE85" s="369"/>
      <c r="BF85" s="370"/>
      <c r="BG85" s="371"/>
      <c r="BH85" s="367"/>
      <c r="BI85" s="367"/>
      <c r="BJ85" s="367"/>
      <c r="BK85" s="367"/>
      <c r="BL85" s="368"/>
      <c r="BM85" s="323"/>
      <c r="BN85" s="330"/>
    </row>
    <row r="86" spans="1:66" ht="14.25" x14ac:dyDescent="0.15">
      <c r="A86" s="313"/>
      <c r="B86" s="318"/>
      <c r="C86" s="319"/>
      <c r="D86" s="326"/>
      <c r="E86" s="327"/>
      <c r="F86" s="328"/>
      <c r="G86" s="327"/>
      <c r="H86" s="327"/>
      <c r="I86" s="331"/>
      <c r="J86" s="375"/>
      <c r="K86" s="376"/>
      <c r="L86" s="376"/>
      <c r="M86" s="376"/>
      <c r="N86" s="376"/>
      <c r="O86" s="376"/>
      <c r="P86" s="376"/>
      <c r="Q86" s="377"/>
      <c r="R86" s="344"/>
      <c r="S86" s="345"/>
      <c r="T86" s="345"/>
      <c r="U86" s="346"/>
      <c r="V86" s="382"/>
      <c r="W86" s="382"/>
      <c r="X86" s="382"/>
      <c r="Y86" s="382"/>
      <c r="Z86" s="382"/>
      <c r="AA86" s="382"/>
      <c r="AB86" s="382"/>
      <c r="AC86" s="382"/>
      <c r="AD86" s="382"/>
      <c r="AE86" s="382"/>
      <c r="AF86" s="383"/>
      <c r="AG86" s="326"/>
      <c r="AH86" s="331"/>
      <c r="AI86" s="379"/>
      <c r="AJ86" s="380"/>
      <c r="AK86" s="380"/>
      <c r="AL86" s="380"/>
      <c r="AM86" s="380"/>
      <c r="AN86" s="380"/>
      <c r="AO86" s="380"/>
      <c r="AP86" s="380"/>
      <c r="AQ86" s="381"/>
      <c r="AR86" s="361"/>
      <c r="AS86" s="362"/>
      <c r="AT86" s="362"/>
      <c r="AU86" s="363"/>
      <c r="AV86" s="380"/>
      <c r="AW86" s="380"/>
      <c r="AX86" s="380"/>
      <c r="AY86" s="380"/>
      <c r="AZ86" s="380"/>
      <c r="BA86" s="380"/>
      <c r="BB86" s="380"/>
      <c r="BC86" s="380"/>
      <c r="BD86" s="380"/>
      <c r="BE86" s="380"/>
      <c r="BF86" s="381"/>
      <c r="BG86" s="384"/>
      <c r="BH86" s="382"/>
      <c r="BI86" s="382"/>
      <c r="BJ86" s="382"/>
      <c r="BK86" s="382"/>
      <c r="BL86" s="383"/>
      <c r="BM86" s="326"/>
      <c r="BN86" s="331"/>
    </row>
    <row r="87" spans="1:66" ht="14.25" x14ac:dyDescent="0.15">
      <c r="A87" s="311">
        <v>20</v>
      </c>
      <c r="B87" s="314"/>
      <c r="C87" s="315"/>
      <c r="D87" s="320"/>
      <c r="E87" s="321"/>
      <c r="F87" s="322"/>
      <c r="G87" s="321"/>
      <c r="H87" s="321"/>
      <c r="I87" s="329"/>
      <c r="J87" s="332"/>
      <c r="K87" s="333"/>
      <c r="L87" s="333"/>
      <c r="M87" s="333"/>
      <c r="N87" s="333"/>
      <c r="O87" s="333"/>
      <c r="P87" s="333"/>
      <c r="Q87" s="334"/>
      <c r="R87" s="338"/>
      <c r="S87" s="339"/>
      <c r="T87" s="339"/>
      <c r="U87" s="340"/>
      <c r="V87" s="347"/>
      <c r="W87" s="347"/>
      <c r="X87" s="347"/>
      <c r="Y87" s="347"/>
      <c r="Z87" s="347"/>
      <c r="AA87" s="347"/>
      <c r="AB87" s="347"/>
      <c r="AC87" s="347"/>
      <c r="AD87" s="347"/>
      <c r="AE87" s="347"/>
      <c r="AF87" s="348"/>
      <c r="AG87" s="320"/>
      <c r="AH87" s="329"/>
      <c r="AI87" s="349"/>
      <c r="AJ87" s="350"/>
      <c r="AK87" s="350"/>
      <c r="AL87" s="350"/>
      <c r="AM87" s="350"/>
      <c r="AN87" s="350"/>
      <c r="AO87" s="350"/>
      <c r="AP87" s="350"/>
      <c r="AQ87" s="351"/>
      <c r="AR87" s="355"/>
      <c r="AS87" s="356"/>
      <c r="AT87" s="356"/>
      <c r="AU87" s="357"/>
      <c r="AV87" s="364"/>
      <c r="AW87" s="364"/>
      <c r="AX87" s="364"/>
      <c r="AY87" s="364"/>
      <c r="AZ87" s="364"/>
      <c r="BA87" s="364"/>
      <c r="BB87" s="364"/>
      <c r="BC87" s="364"/>
      <c r="BD87" s="364"/>
      <c r="BE87" s="364"/>
      <c r="BF87" s="365"/>
      <c r="BG87" s="366"/>
      <c r="BH87" s="347"/>
      <c r="BI87" s="347"/>
      <c r="BJ87" s="347"/>
      <c r="BK87" s="347"/>
      <c r="BL87" s="348"/>
      <c r="BM87" s="320"/>
      <c r="BN87" s="329"/>
    </row>
    <row r="88" spans="1:66" ht="14.25" x14ac:dyDescent="0.15">
      <c r="A88" s="312"/>
      <c r="B88" s="316"/>
      <c r="C88" s="317"/>
      <c r="D88" s="323"/>
      <c r="E88" s="324"/>
      <c r="F88" s="325"/>
      <c r="G88" s="324"/>
      <c r="H88" s="324"/>
      <c r="I88" s="330"/>
      <c r="J88" s="335"/>
      <c r="K88" s="336"/>
      <c r="L88" s="336"/>
      <c r="M88" s="336"/>
      <c r="N88" s="336"/>
      <c r="O88" s="336"/>
      <c r="P88" s="336"/>
      <c r="Q88" s="337"/>
      <c r="R88" s="341"/>
      <c r="S88" s="342"/>
      <c r="T88" s="342"/>
      <c r="U88" s="343"/>
      <c r="V88" s="367"/>
      <c r="W88" s="367"/>
      <c r="X88" s="367"/>
      <c r="Y88" s="367"/>
      <c r="Z88" s="367"/>
      <c r="AA88" s="367"/>
      <c r="AB88" s="367"/>
      <c r="AC88" s="367"/>
      <c r="AD88" s="367"/>
      <c r="AE88" s="367"/>
      <c r="AF88" s="368"/>
      <c r="AG88" s="323"/>
      <c r="AH88" s="330"/>
      <c r="AI88" s="352"/>
      <c r="AJ88" s="353"/>
      <c r="AK88" s="353"/>
      <c r="AL88" s="353"/>
      <c r="AM88" s="353"/>
      <c r="AN88" s="353"/>
      <c r="AO88" s="353"/>
      <c r="AP88" s="353"/>
      <c r="AQ88" s="354"/>
      <c r="AR88" s="358"/>
      <c r="AS88" s="359"/>
      <c r="AT88" s="359"/>
      <c r="AU88" s="360"/>
      <c r="AV88" s="369"/>
      <c r="AW88" s="369"/>
      <c r="AX88" s="369"/>
      <c r="AY88" s="369"/>
      <c r="AZ88" s="369"/>
      <c r="BA88" s="369"/>
      <c r="BB88" s="369"/>
      <c r="BC88" s="369"/>
      <c r="BD88" s="369"/>
      <c r="BE88" s="369"/>
      <c r="BF88" s="370"/>
      <c r="BG88" s="371"/>
      <c r="BH88" s="367"/>
      <c r="BI88" s="367"/>
      <c r="BJ88" s="367"/>
      <c r="BK88" s="367"/>
      <c r="BL88" s="368"/>
      <c r="BM88" s="323"/>
      <c r="BN88" s="330"/>
    </row>
    <row r="89" spans="1:66" ht="14.25" x14ac:dyDescent="0.15">
      <c r="A89" s="312"/>
      <c r="B89" s="316"/>
      <c r="C89" s="317"/>
      <c r="D89" s="323"/>
      <c r="E89" s="324"/>
      <c r="F89" s="325"/>
      <c r="G89" s="324"/>
      <c r="H89" s="324"/>
      <c r="I89" s="330"/>
      <c r="J89" s="372"/>
      <c r="K89" s="373"/>
      <c r="L89" s="373"/>
      <c r="M89" s="373"/>
      <c r="N89" s="373"/>
      <c r="O89" s="373"/>
      <c r="P89" s="373"/>
      <c r="Q89" s="374"/>
      <c r="R89" s="341"/>
      <c r="S89" s="342"/>
      <c r="T89" s="342"/>
      <c r="U89" s="343"/>
      <c r="V89" s="373"/>
      <c r="W89" s="373"/>
      <c r="X89" s="373"/>
      <c r="Y89" s="373"/>
      <c r="Z89" s="373"/>
      <c r="AA89" s="373"/>
      <c r="AB89" s="373"/>
      <c r="AC89" s="373"/>
      <c r="AD89" s="373"/>
      <c r="AE89" s="373"/>
      <c r="AF89" s="374"/>
      <c r="AG89" s="323"/>
      <c r="AH89" s="330"/>
      <c r="AI89" s="378"/>
      <c r="AJ89" s="369"/>
      <c r="AK89" s="369"/>
      <c r="AL89" s="369"/>
      <c r="AM89" s="369"/>
      <c r="AN89" s="369"/>
      <c r="AO89" s="369"/>
      <c r="AP89" s="369"/>
      <c r="AQ89" s="370"/>
      <c r="AR89" s="358"/>
      <c r="AS89" s="359"/>
      <c r="AT89" s="359"/>
      <c r="AU89" s="360"/>
      <c r="AV89" s="369"/>
      <c r="AW89" s="369"/>
      <c r="AX89" s="369"/>
      <c r="AY89" s="369"/>
      <c r="AZ89" s="369"/>
      <c r="BA89" s="369"/>
      <c r="BB89" s="369"/>
      <c r="BC89" s="369"/>
      <c r="BD89" s="369"/>
      <c r="BE89" s="369"/>
      <c r="BF89" s="370"/>
      <c r="BG89" s="371"/>
      <c r="BH89" s="367"/>
      <c r="BI89" s="367"/>
      <c r="BJ89" s="367"/>
      <c r="BK89" s="367"/>
      <c r="BL89" s="368"/>
      <c r="BM89" s="323"/>
      <c r="BN89" s="330"/>
    </row>
    <row r="90" spans="1:66" ht="14.25" x14ac:dyDescent="0.15">
      <c r="A90" s="313"/>
      <c r="B90" s="318"/>
      <c r="C90" s="319"/>
      <c r="D90" s="326"/>
      <c r="E90" s="327"/>
      <c r="F90" s="328"/>
      <c r="G90" s="327"/>
      <c r="H90" s="327"/>
      <c r="I90" s="331"/>
      <c r="J90" s="375"/>
      <c r="K90" s="376"/>
      <c r="L90" s="376"/>
      <c r="M90" s="376"/>
      <c r="N90" s="376"/>
      <c r="O90" s="376"/>
      <c r="P90" s="376"/>
      <c r="Q90" s="377"/>
      <c r="R90" s="344"/>
      <c r="S90" s="345"/>
      <c r="T90" s="345"/>
      <c r="U90" s="346"/>
      <c r="V90" s="382"/>
      <c r="W90" s="382"/>
      <c r="X90" s="382"/>
      <c r="Y90" s="382"/>
      <c r="Z90" s="382"/>
      <c r="AA90" s="382"/>
      <c r="AB90" s="382"/>
      <c r="AC90" s="382"/>
      <c r="AD90" s="382"/>
      <c r="AE90" s="382"/>
      <c r="AF90" s="383"/>
      <c r="AG90" s="326"/>
      <c r="AH90" s="331"/>
      <c r="AI90" s="379"/>
      <c r="AJ90" s="380"/>
      <c r="AK90" s="380"/>
      <c r="AL90" s="380"/>
      <c r="AM90" s="380"/>
      <c r="AN90" s="380"/>
      <c r="AO90" s="380"/>
      <c r="AP90" s="380"/>
      <c r="AQ90" s="381"/>
      <c r="AR90" s="361"/>
      <c r="AS90" s="362"/>
      <c r="AT90" s="362"/>
      <c r="AU90" s="363"/>
      <c r="AV90" s="380"/>
      <c r="AW90" s="380"/>
      <c r="AX90" s="380"/>
      <c r="AY90" s="380"/>
      <c r="AZ90" s="380"/>
      <c r="BA90" s="380"/>
      <c r="BB90" s="380"/>
      <c r="BC90" s="380"/>
      <c r="BD90" s="380"/>
      <c r="BE90" s="380"/>
      <c r="BF90" s="381"/>
      <c r="BG90" s="384"/>
      <c r="BH90" s="382"/>
      <c r="BI90" s="382"/>
      <c r="BJ90" s="382"/>
      <c r="BK90" s="382"/>
      <c r="BL90" s="383"/>
      <c r="BM90" s="326"/>
      <c r="BN90" s="331"/>
    </row>
    <row r="91" spans="1:66" ht="14.25" x14ac:dyDescent="0.15">
      <c r="A91" s="311">
        <v>21</v>
      </c>
      <c r="B91" s="314"/>
      <c r="C91" s="315"/>
      <c r="D91" s="320"/>
      <c r="E91" s="321"/>
      <c r="F91" s="322"/>
      <c r="G91" s="321"/>
      <c r="H91" s="321"/>
      <c r="I91" s="329"/>
      <c r="J91" s="332"/>
      <c r="K91" s="333"/>
      <c r="L91" s="333"/>
      <c r="M91" s="333"/>
      <c r="N91" s="333"/>
      <c r="O91" s="333"/>
      <c r="P91" s="333"/>
      <c r="Q91" s="334"/>
      <c r="R91" s="338"/>
      <c r="S91" s="339"/>
      <c r="T91" s="339"/>
      <c r="U91" s="340"/>
      <c r="V91" s="347"/>
      <c r="W91" s="347"/>
      <c r="X91" s="347"/>
      <c r="Y91" s="347"/>
      <c r="Z91" s="347"/>
      <c r="AA91" s="347"/>
      <c r="AB91" s="347"/>
      <c r="AC91" s="347"/>
      <c r="AD91" s="347"/>
      <c r="AE91" s="347"/>
      <c r="AF91" s="348"/>
      <c r="AG91" s="320"/>
      <c r="AH91" s="329"/>
      <c r="AI91" s="349"/>
      <c r="AJ91" s="350"/>
      <c r="AK91" s="350"/>
      <c r="AL91" s="350"/>
      <c r="AM91" s="350"/>
      <c r="AN91" s="350"/>
      <c r="AO91" s="350"/>
      <c r="AP91" s="350"/>
      <c r="AQ91" s="351"/>
      <c r="AR91" s="355"/>
      <c r="AS91" s="356"/>
      <c r="AT91" s="356"/>
      <c r="AU91" s="357"/>
      <c r="AV91" s="364"/>
      <c r="AW91" s="364"/>
      <c r="AX91" s="364"/>
      <c r="AY91" s="364"/>
      <c r="AZ91" s="364"/>
      <c r="BA91" s="364"/>
      <c r="BB91" s="364"/>
      <c r="BC91" s="364"/>
      <c r="BD91" s="364"/>
      <c r="BE91" s="364"/>
      <c r="BF91" s="365"/>
      <c r="BG91" s="366"/>
      <c r="BH91" s="347"/>
      <c r="BI91" s="347"/>
      <c r="BJ91" s="347"/>
      <c r="BK91" s="347"/>
      <c r="BL91" s="348"/>
      <c r="BM91" s="320"/>
      <c r="BN91" s="329"/>
    </row>
    <row r="92" spans="1:66" ht="14.25" x14ac:dyDescent="0.15">
      <c r="A92" s="312"/>
      <c r="B92" s="316"/>
      <c r="C92" s="317"/>
      <c r="D92" s="323"/>
      <c r="E92" s="324"/>
      <c r="F92" s="325"/>
      <c r="G92" s="324"/>
      <c r="H92" s="324"/>
      <c r="I92" s="330"/>
      <c r="J92" s="335"/>
      <c r="K92" s="336"/>
      <c r="L92" s="336"/>
      <c r="M92" s="336"/>
      <c r="N92" s="336"/>
      <c r="O92" s="336"/>
      <c r="P92" s="336"/>
      <c r="Q92" s="337"/>
      <c r="R92" s="341"/>
      <c r="S92" s="342"/>
      <c r="T92" s="342"/>
      <c r="U92" s="343"/>
      <c r="V92" s="367"/>
      <c r="W92" s="367"/>
      <c r="X92" s="367"/>
      <c r="Y92" s="367"/>
      <c r="Z92" s="367"/>
      <c r="AA92" s="367"/>
      <c r="AB92" s="367"/>
      <c r="AC92" s="367"/>
      <c r="AD92" s="367"/>
      <c r="AE92" s="367"/>
      <c r="AF92" s="368"/>
      <c r="AG92" s="323"/>
      <c r="AH92" s="330"/>
      <c r="AI92" s="352"/>
      <c r="AJ92" s="353"/>
      <c r="AK92" s="353"/>
      <c r="AL92" s="353"/>
      <c r="AM92" s="353"/>
      <c r="AN92" s="353"/>
      <c r="AO92" s="353"/>
      <c r="AP92" s="353"/>
      <c r="AQ92" s="354"/>
      <c r="AR92" s="358"/>
      <c r="AS92" s="359"/>
      <c r="AT92" s="359"/>
      <c r="AU92" s="360"/>
      <c r="AV92" s="369"/>
      <c r="AW92" s="369"/>
      <c r="AX92" s="369"/>
      <c r="AY92" s="369"/>
      <c r="AZ92" s="369"/>
      <c r="BA92" s="369"/>
      <c r="BB92" s="369"/>
      <c r="BC92" s="369"/>
      <c r="BD92" s="369"/>
      <c r="BE92" s="369"/>
      <c r="BF92" s="370"/>
      <c r="BG92" s="371"/>
      <c r="BH92" s="367"/>
      <c r="BI92" s="367"/>
      <c r="BJ92" s="367"/>
      <c r="BK92" s="367"/>
      <c r="BL92" s="368"/>
      <c r="BM92" s="323"/>
      <c r="BN92" s="330"/>
    </row>
    <row r="93" spans="1:66" ht="14.25" x14ac:dyDescent="0.15">
      <c r="A93" s="312"/>
      <c r="B93" s="316"/>
      <c r="C93" s="317"/>
      <c r="D93" s="323"/>
      <c r="E93" s="324"/>
      <c r="F93" s="325"/>
      <c r="G93" s="324"/>
      <c r="H93" s="324"/>
      <c r="I93" s="330"/>
      <c r="J93" s="372"/>
      <c r="K93" s="373"/>
      <c r="L93" s="373"/>
      <c r="M93" s="373"/>
      <c r="N93" s="373"/>
      <c r="O93" s="373"/>
      <c r="P93" s="373"/>
      <c r="Q93" s="374"/>
      <c r="R93" s="341"/>
      <c r="S93" s="342"/>
      <c r="T93" s="342"/>
      <c r="U93" s="343"/>
      <c r="V93" s="373"/>
      <c r="W93" s="373"/>
      <c r="X93" s="373"/>
      <c r="Y93" s="373"/>
      <c r="Z93" s="373"/>
      <c r="AA93" s="373"/>
      <c r="AB93" s="373"/>
      <c r="AC93" s="373"/>
      <c r="AD93" s="373"/>
      <c r="AE93" s="373"/>
      <c r="AF93" s="374"/>
      <c r="AG93" s="323"/>
      <c r="AH93" s="330"/>
      <c r="AI93" s="378"/>
      <c r="AJ93" s="369"/>
      <c r="AK93" s="369"/>
      <c r="AL93" s="369"/>
      <c r="AM93" s="369"/>
      <c r="AN93" s="369"/>
      <c r="AO93" s="369"/>
      <c r="AP93" s="369"/>
      <c r="AQ93" s="370"/>
      <c r="AR93" s="358"/>
      <c r="AS93" s="359"/>
      <c r="AT93" s="359"/>
      <c r="AU93" s="360"/>
      <c r="AV93" s="369"/>
      <c r="AW93" s="369"/>
      <c r="AX93" s="369"/>
      <c r="AY93" s="369"/>
      <c r="AZ93" s="369"/>
      <c r="BA93" s="369"/>
      <c r="BB93" s="369"/>
      <c r="BC93" s="369"/>
      <c r="BD93" s="369"/>
      <c r="BE93" s="369"/>
      <c r="BF93" s="370"/>
      <c r="BG93" s="371"/>
      <c r="BH93" s="367"/>
      <c r="BI93" s="367"/>
      <c r="BJ93" s="367"/>
      <c r="BK93" s="367"/>
      <c r="BL93" s="368"/>
      <c r="BM93" s="323"/>
      <c r="BN93" s="330"/>
    </row>
    <row r="94" spans="1:66" ht="14.25" x14ac:dyDescent="0.15">
      <c r="A94" s="313"/>
      <c r="B94" s="318"/>
      <c r="C94" s="319"/>
      <c r="D94" s="326"/>
      <c r="E94" s="327"/>
      <c r="F94" s="328"/>
      <c r="G94" s="327"/>
      <c r="H94" s="327"/>
      <c r="I94" s="331"/>
      <c r="J94" s="375"/>
      <c r="K94" s="376"/>
      <c r="L94" s="376"/>
      <c r="M94" s="376"/>
      <c r="N94" s="376"/>
      <c r="O94" s="376"/>
      <c r="P94" s="376"/>
      <c r="Q94" s="377"/>
      <c r="R94" s="344"/>
      <c r="S94" s="345"/>
      <c r="T94" s="345"/>
      <c r="U94" s="346"/>
      <c r="V94" s="382"/>
      <c r="W94" s="382"/>
      <c r="X94" s="382"/>
      <c r="Y94" s="382"/>
      <c r="Z94" s="382"/>
      <c r="AA94" s="382"/>
      <c r="AB94" s="382"/>
      <c r="AC94" s="382"/>
      <c r="AD94" s="382"/>
      <c r="AE94" s="382"/>
      <c r="AF94" s="383"/>
      <c r="AG94" s="326"/>
      <c r="AH94" s="331"/>
      <c r="AI94" s="379"/>
      <c r="AJ94" s="380"/>
      <c r="AK94" s="380"/>
      <c r="AL94" s="380"/>
      <c r="AM94" s="380"/>
      <c r="AN94" s="380"/>
      <c r="AO94" s="380"/>
      <c r="AP94" s="380"/>
      <c r="AQ94" s="381"/>
      <c r="AR94" s="361"/>
      <c r="AS94" s="362"/>
      <c r="AT94" s="362"/>
      <c r="AU94" s="363"/>
      <c r="AV94" s="380"/>
      <c r="AW94" s="380"/>
      <c r="AX94" s="380"/>
      <c r="AY94" s="380"/>
      <c r="AZ94" s="380"/>
      <c r="BA94" s="380"/>
      <c r="BB94" s="380"/>
      <c r="BC94" s="380"/>
      <c r="BD94" s="380"/>
      <c r="BE94" s="380"/>
      <c r="BF94" s="381"/>
      <c r="BG94" s="384"/>
      <c r="BH94" s="382"/>
      <c r="BI94" s="382"/>
      <c r="BJ94" s="382"/>
      <c r="BK94" s="382"/>
      <c r="BL94" s="383"/>
      <c r="BM94" s="326"/>
      <c r="BN94" s="331"/>
    </row>
    <row r="95" spans="1:66" ht="14.25" x14ac:dyDescent="0.15">
      <c r="A95" s="311">
        <v>22</v>
      </c>
      <c r="B95" s="314"/>
      <c r="C95" s="315"/>
      <c r="D95" s="320"/>
      <c r="E95" s="321"/>
      <c r="F95" s="322"/>
      <c r="G95" s="321"/>
      <c r="H95" s="321"/>
      <c r="I95" s="329"/>
      <c r="J95" s="332"/>
      <c r="K95" s="333"/>
      <c r="L95" s="333"/>
      <c r="M95" s="333"/>
      <c r="N95" s="333"/>
      <c r="O95" s="333"/>
      <c r="P95" s="333"/>
      <c r="Q95" s="334"/>
      <c r="R95" s="338"/>
      <c r="S95" s="339"/>
      <c r="T95" s="339"/>
      <c r="U95" s="340"/>
      <c r="V95" s="347"/>
      <c r="W95" s="347"/>
      <c r="X95" s="347"/>
      <c r="Y95" s="347"/>
      <c r="Z95" s="347"/>
      <c r="AA95" s="347"/>
      <c r="AB95" s="347"/>
      <c r="AC95" s="347"/>
      <c r="AD95" s="347"/>
      <c r="AE95" s="347"/>
      <c r="AF95" s="348"/>
      <c r="AG95" s="320"/>
      <c r="AH95" s="329"/>
      <c r="AI95" s="349"/>
      <c r="AJ95" s="350"/>
      <c r="AK95" s="350"/>
      <c r="AL95" s="350"/>
      <c r="AM95" s="350"/>
      <c r="AN95" s="350"/>
      <c r="AO95" s="350"/>
      <c r="AP95" s="350"/>
      <c r="AQ95" s="351"/>
      <c r="AR95" s="355"/>
      <c r="AS95" s="356"/>
      <c r="AT95" s="356"/>
      <c r="AU95" s="357"/>
      <c r="AV95" s="364"/>
      <c r="AW95" s="364"/>
      <c r="AX95" s="364"/>
      <c r="AY95" s="364"/>
      <c r="AZ95" s="364"/>
      <c r="BA95" s="364"/>
      <c r="BB95" s="364"/>
      <c r="BC95" s="364"/>
      <c r="BD95" s="364"/>
      <c r="BE95" s="364"/>
      <c r="BF95" s="365"/>
      <c r="BG95" s="366"/>
      <c r="BH95" s="347"/>
      <c r="BI95" s="347"/>
      <c r="BJ95" s="347"/>
      <c r="BK95" s="347"/>
      <c r="BL95" s="348"/>
      <c r="BM95" s="320"/>
      <c r="BN95" s="329"/>
    </row>
    <row r="96" spans="1:66" ht="14.25" x14ac:dyDescent="0.15">
      <c r="A96" s="312"/>
      <c r="B96" s="316"/>
      <c r="C96" s="317"/>
      <c r="D96" s="323"/>
      <c r="E96" s="324"/>
      <c r="F96" s="325"/>
      <c r="G96" s="324"/>
      <c r="H96" s="324"/>
      <c r="I96" s="330"/>
      <c r="J96" s="335"/>
      <c r="K96" s="336"/>
      <c r="L96" s="336"/>
      <c r="M96" s="336"/>
      <c r="N96" s="336"/>
      <c r="O96" s="336"/>
      <c r="P96" s="336"/>
      <c r="Q96" s="337"/>
      <c r="R96" s="341"/>
      <c r="S96" s="342"/>
      <c r="T96" s="342"/>
      <c r="U96" s="343"/>
      <c r="V96" s="367"/>
      <c r="W96" s="367"/>
      <c r="X96" s="367"/>
      <c r="Y96" s="367"/>
      <c r="Z96" s="367"/>
      <c r="AA96" s="367"/>
      <c r="AB96" s="367"/>
      <c r="AC96" s="367"/>
      <c r="AD96" s="367"/>
      <c r="AE96" s="367"/>
      <c r="AF96" s="368"/>
      <c r="AG96" s="323"/>
      <c r="AH96" s="330"/>
      <c r="AI96" s="352"/>
      <c r="AJ96" s="353"/>
      <c r="AK96" s="353"/>
      <c r="AL96" s="353"/>
      <c r="AM96" s="353"/>
      <c r="AN96" s="353"/>
      <c r="AO96" s="353"/>
      <c r="AP96" s="353"/>
      <c r="AQ96" s="354"/>
      <c r="AR96" s="358"/>
      <c r="AS96" s="359"/>
      <c r="AT96" s="359"/>
      <c r="AU96" s="360"/>
      <c r="AV96" s="369"/>
      <c r="AW96" s="369"/>
      <c r="AX96" s="369"/>
      <c r="AY96" s="369"/>
      <c r="AZ96" s="369"/>
      <c r="BA96" s="369"/>
      <c r="BB96" s="369"/>
      <c r="BC96" s="369"/>
      <c r="BD96" s="369"/>
      <c r="BE96" s="369"/>
      <c r="BF96" s="370"/>
      <c r="BG96" s="371"/>
      <c r="BH96" s="367"/>
      <c r="BI96" s="367"/>
      <c r="BJ96" s="367"/>
      <c r="BK96" s="367"/>
      <c r="BL96" s="368"/>
      <c r="BM96" s="323"/>
      <c r="BN96" s="330"/>
    </row>
    <row r="97" spans="1:66" ht="14.25" x14ac:dyDescent="0.15">
      <c r="A97" s="312"/>
      <c r="B97" s="316"/>
      <c r="C97" s="317"/>
      <c r="D97" s="323"/>
      <c r="E97" s="324"/>
      <c r="F97" s="325"/>
      <c r="G97" s="324"/>
      <c r="H97" s="324"/>
      <c r="I97" s="330"/>
      <c r="J97" s="372"/>
      <c r="K97" s="373"/>
      <c r="L97" s="373"/>
      <c r="M97" s="373"/>
      <c r="N97" s="373"/>
      <c r="O97" s="373"/>
      <c r="P97" s="373"/>
      <c r="Q97" s="374"/>
      <c r="R97" s="341"/>
      <c r="S97" s="342"/>
      <c r="T97" s="342"/>
      <c r="U97" s="343"/>
      <c r="V97" s="373"/>
      <c r="W97" s="373"/>
      <c r="X97" s="373"/>
      <c r="Y97" s="373"/>
      <c r="Z97" s="373"/>
      <c r="AA97" s="373"/>
      <c r="AB97" s="373"/>
      <c r="AC97" s="373"/>
      <c r="AD97" s="373"/>
      <c r="AE97" s="373"/>
      <c r="AF97" s="374"/>
      <c r="AG97" s="323"/>
      <c r="AH97" s="330"/>
      <c r="AI97" s="378"/>
      <c r="AJ97" s="369"/>
      <c r="AK97" s="369"/>
      <c r="AL97" s="369"/>
      <c r="AM97" s="369"/>
      <c r="AN97" s="369"/>
      <c r="AO97" s="369"/>
      <c r="AP97" s="369"/>
      <c r="AQ97" s="370"/>
      <c r="AR97" s="358"/>
      <c r="AS97" s="359"/>
      <c r="AT97" s="359"/>
      <c r="AU97" s="360"/>
      <c r="AV97" s="369"/>
      <c r="AW97" s="369"/>
      <c r="AX97" s="369"/>
      <c r="AY97" s="369"/>
      <c r="AZ97" s="369"/>
      <c r="BA97" s="369"/>
      <c r="BB97" s="369"/>
      <c r="BC97" s="369"/>
      <c r="BD97" s="369"/>
      <c r="BE97" s="369"/>
      <c r="BF97" s="370"/>
      <c r="BG97" s="371"/>
      <c r="BH97" s="367"/>
      <c r="BI97" s="367"/>
      <c r="BJ97" s="367"/>
      <c r="BK97" s="367"/>
      <c r="BL97" s="368"/>
      <c r="BM97" s="323"/>
      <c r="BN97" s="330"/>
    </row>
    <row r="98" spans="1:66" ht="14.25" x14ac:dyDescent="0.15">
      <c r="A98" s="313"/>
      <c r="B98" s="318"/>
      <c r="C98" s="319"/>
      <c r="D98" s="326"/>
      <c r="E98" s="327"/>
      <c r="F98" s="328"/>
      <c r="G98" s="327"/>
      <c r="H98" s="327"/>
      <c r="I98" s="331"/>
      <c r="J98" s="375"/>
      <c r="K98" s="376"/>
      <c r="L98" s="376"/>
      <c r="M98" s="376"/>
      <c r="N98" s="376"/>
      <c r="O98" s="376"/>
      <c r="P98" s="376"/>
      <c r="Q98" s="377"/>
      <c r="R98" s="344"/>
      <c r="S98" s="345"/>
      <c r="T98" s="345"/>
      <c r="U98" s="346"/>
      <c r="V98" s="382"/>
      <c r="W98" s="382"/>
      <c r="X98" s="382"/>
      <c r="Y98" s="382"/>
      <c r="Z98" s="382"/>
      <c r="AA98" s="382"/>
      <c r="AB98" s="382"/>
      <c r="AC98" s="382"/>
      <c r="AD98" s="382"/>
      <c r="AE98" s="382"/>
      <c r="AF98" s="383"/>
      <c r="AG98" s="326"/>
      <c r="AH98" s="331"/>
      <c r="AI98" s="379"/>
      <c r="AJ98" s="380"/>
      <c r="AK98" s="380"/>
      <c r="AL98" s="380"/>
      <c r="AM98" s="380"/>
      <c r="AN98" s="380"/>
      <c r="AO98" s="380"/>
      <c r="AP98" s="380"/>
      <c r="AQ98" s="381"/>
      <c r="AR98" s="361"/>
      <c r="AS98" s="362"/>
      <c r="AT98" s="362"/>
      <c r="AU98" s="363"/>
      <c r="AV98" s="380"/>
      <c r="AW98" s="380"/>
      <c r="AX98" s="380"/>
      <c r="AY98" s="380"/>
      <c r="AZ98" s="380"/>
      <c r="BA98" s="380"/>
      <c r="BB98" s="380"/>
      <c r="BC98" s="380"/>
      <c r="BD98" s="380"/>
      <c r="BE98" s="380"/>
      <c r="BF98" s="381"/>
      <c r="BG98" s="384"/>
      <c r="BH98" s="382"/>
      <c r="BI98" s="382"/>
      <c r="BJ98" s="382"/>
      <c r="BK98" s="382"/>
      <c r="BL98" s="383"/>
      <c r="BM98" s="326"/>
      <c r="BN98" s="331"/>
    </row>
    <row r="99" spans="1:66" ht="14.25" x14ac:dyDescent="0.15">
      <c r="A99" s="311">
        <v>23</v>
      </c>
      <c r="B99" s="314"/>
      <c r="C99" s="315"/>
      <c r="D99" s="320"/>
      <c r="E99" s="321"/>
      <c r="F99" s="322"/>
      <c r="G99" s="321"/>
      <c r="H99" s="321"/>
      <c r="I99" s="329"/>
      <c r="J99" s="332"/>
      <c r="K99" s="333"/>
      <c r="L99" s="333"/>
      <c r="M99" s="333"/>
      <c r="N99" s="333"/>
      <c r="O99" s="333"/>
      <c r="P99" s="333"/>
      <c r="Q99" s="334"/>
      <c r="R99" s="338"/>
      <c r="S99" s="339"/>
      <c r="T99" s="339"/>
      <c r="U99" s="340"/>
      <c r="V99" s="347"/>
      <c r="W99" s="347"/>
      <c r="X99" s="347"/>
      <c r="Y99" s="347"/>
      <c r="Z99" s="347"/>
      <c r="AA99" s="347"/>
      <c r="AB99" s="347"/>
      <c r="AC99" s="347"/>
      <c r="AD99" s="347"/>
      <c r="AE99" s="347"/>
      <c r="AF99" s="348"/>
      <c r="AG99" s="320"/>
      <c r="AH99" s="329"/>
      <c r="AI99" s="349"/>
      <c r="AJ99" s="350"/>
      <c r="AK99" s="350"/>
      <c r="AL99" s="350"/>
      <c r="AM99" s="350"/>
      <c r="AN99" s="350"/>
      <c r="AO99" s="350"/>
      <c r="AP99" s="350"/>
      <c r="AQ99" s="351"/>
      <c r="AR99" s="355"/>
      <c r="AS99" s="356"/>
      <c r="AT99" s="356"/>
      <c r="AU99" s="357"/>
      <c r="AV99" s="364"/>
      <c r="AW99" s="364"/>
      <c r="AX99" s="364"/>
      <c r="AY99" s="364"/>
      <c r="AZ99" s="364"/>
      <c r="BA99" s="364"/>
      <c r="BB99" s="364"/>
      <c r="BC99" s="364"/>
      <c r="BD99" s="364"/>
      <c r="BE99" s="364"/>
      <c r="BF99" s="365"/>
      <c r="BG99" s="366"/>
      <c r="BH99" s="347"/>
      <c r="BI99" s="347"/>
      <c r="BJ99" s="347"/>
      <c r="BK99" s="347"/>
      <c r="BL99" s="348"/>
      <c r="BM99" s="320"/>
      <c r="BN99" s="329"/>
    </row>
    <row r="100" spans="1:66" ht="14.25" x14ac:dyDescent="0.15">
      <c r="A100" s="312"/>
      <c r="B100" s="316"/>
      <c r="C100" s="317"/>
      <c r="D100" s="323"/>
      <c r="E100" s="324"/>
      <c r="F100" s="325"/>
      <c r="G100" s="324"/>
      <c r="H100" s="324"/>
      <c r="I100" s="330"/>
      <c r="J100" s="335"/>
      <c r="K100" s="336"/>
      <c r="L100" s="336"/>
      <c r="M100" s="336"/>
      <c r="N100" s="336"/>
      <c r="O100" s="336"/>
      <c r="P100" s="336"/>
      <c r="Q100" s="337"/>
      <c r="R100" s="341"/>
      <c r="S100" s="342"/>
      <c r="T100" s="342"/>
      <c r="U100" s="343"/>
      <c r="V100" s="367"/>
      <c r="W100" s="367"/>
      <c r="X100" s="367"/>
      <c r="Y100" s="367"/>
      <c r="Z100" s="367"/>
      <c r="AA100" s="367"/>
      <c r="AB100" s="367"/>
      <c r="AC100" s="367"/>
      <c r="AD100" s="367"/>
      <c r="AE100" s="367"/>
      <c r="AF100" s="368"/>
      <c r="AG100" s="323"/>
      <c r="AH100" s="330"/>
      <c r="AI100" s="352"/>
      <c r="AJ100" s="353"/>
      <c r="AK100" s="353"/>
      <c r="AL100" s="353"/>
      <c r="AM100" s="353"/>
      <c r="AN100" s="353"/>
      <c r="AO100" s="353"/>
      <c r="AP100" s="353"/>
      <c r="AQ100" s="354"/>
      <c r="AR100" s="358"/>
      <c r="AS100" s="359"/>
      <c r="AT100" s="359"/>
      <c r="AU100" s="360"/>
      <c r="AV100" s="369"/>
      <c r="AW100" s="369"/>
      <c r="AX100" s="369"/>
      <c r="AY100" s="369"/>
      <c r="AZ100" s="369"/>
      <c r="BA100" s="369"/>
      <c r="BB100" s="369"/>
      <c r="BC100" s="369"/>
      <c r="BD100" s="369"/>
      <c r="BE100" s="369"/>
      <c r="BF100" s="370"/>
      <c r="BG100" s="371"/>
      <c r="BH100" s="367"/>
      <c r="BI100" s="367"/>
      <c r="BJ100" s="367"/>
      <c r="BK100" s="367"/>
      <c r="BL100" s="368"/>
      <c r="BM100" s="323"/>
      <c r="BN100" s="330"/>
    </row>
    <row r="101" spans="1:66" ht="14.25" x14ac:dyDescent="0.15">
      <c r="A101" s="312"/>
      <c r="B101" s="316"/>
      <c r="C101" s="317"/>
      <c r="D101" s="323"/>
      <c r="E101" s="324"/>
      <c r="F101" s="325"/>
      <c r="G101" s="324"/>
      <c r="H101" s="324"/>
      <c r="I101" s="330"/>
      <c r="J101" s="372"/>
      <c r="K101" s="373"/>
      <c r="L101" s="373"/>
      <c r="M101" s="373"/>
      <c r="N101" s="373"/>
      <c r="O101" s="373"/>
      <c r="P101" s="373"/>
      <c r="Q101" s="374"/>
      <c r="R101" s="341"/>
      <c r="S101" s="342"/>
      <c r="T101" s="342"/>
      <c r="U101" s="343"/>
      <c r="V101" s="373"/>
      <c r="W101" s="373"/>
      <c r="X101" s="373"/>
      <c r="Y101" s="373"/>
      <c r="Z101" s="373"/>
      <c r="AA101" s="373"/>
      <c r="AB101" s="373"/>
      <c r="AC101" s="373"/>
      <c r="AD101" s="373"/>
      <c r="AE101" s="373"/>
      <c r="AF101" s="374"/>
      <c r="AG101" s="323"/>
      <c r="AH101" s="330"/>
      <c r="AI101" s="378"/>
      <c r="AJ101" s="369"/>
      <c r="AK101" s="369"/>
      <c r="AL101" s="369"/>
      <c r="AM101" s="369"/>
      <c r="AN101" s="369"/>
      <c r="AO101" s="369"/>
      <c r="AP101" s="369"/>
      <c r="AQ101" s="370"/>
      <c r="AR101" s="358"/>
      <c r="AS101" s="359"/>
      <c r="AT101" s="359"/>
      <c r="AU101" s="360"/>
      <c r="AV101" s="369"/>
      <c r="AW101" s="369"/>
      <c r="AX101" s="369"/>
      <c r="AY101" s="369"/>
      <c r="AZ101" s="369"/>
      <c r="BA101" s="369"/>
      <c r="BB101" s="369"/>
      <c r="BC101" s="369"/>
      <c r="BD101" s="369"/>
      <c r="BE101" s="369"/>
      <c r="BF101" s="370"/>
      <c r="BG101" s="371"/>
      <c r="BH101" s="367"/>
      <c r="BI101" s="367"/>
      <c r="BJ101" s="367"/>
      <c r="BK101" s="367"/>
      <c r="BL101" s="368"/>
      <c r="BM101" s="323"/>
      <c r="BN101" s="330"/>
    </row>
    <row r="102" spans="1:66" ht="14.25" x14ac:dyDescent="0.15">
      <c r="A102" s="313"/>
      <c r="B102" s="318"/>
      <c r="C102" s="319"/>
      <c r="D102" s="326"/>
      <c r="E102" s="327"/>
      <c r="F102" s="328"/>
      <c r="G102" s="327"/>
      <c r="H102" s="327"/>
      <c r="I102" s="331"/>
      <c r="J102" s="375"/>
      <c r="K102" s="376"/>
      <c r="L102" s="376"/>
      <c r="M102" s="376"/>
      <c r="N102" s="376"/>
      <c r="O102" s="376"/>
      <c r="P102" s="376"/>
      <c r="Q102" s="377"/>
      <c r="R102" s="344"/>
      <c r="S102" s="345"/>
      <c r="T102" s="345"/>
      <c r="U102" s="346"/>
      <c r="V102" s="382"/>
      <c r="W102" s="382"/>
      <c r="X102" s="382"/>
      <c r="Y102" s="382"/>
      <c r="Z102" s="382"/>
      <c r="AA102" s="382"/>
      <c r="AB102" s="382"/>
      <c r="AC102" s="382"/>
      <c r="AD102" s="382"/>
      <c r="AE102" s="382"/>
      <c r="AF102" s="383"/>
      <c r="AG102" s="326"/>
      <c r="AH102" s="331"/>
      <c r="AI102" s="379"/>
      <c r="AJ102" s="380"/>
      <c r="AK102" s="380"/>
      <c r="AL102" s="380"/>
      <c r="AM102" s="380"/>
      <c r="AN102" s="380"/>
      <c r="AO102" s="380"/>
      <c r="AP102" s="380"/>
      <c r="AQ102" s="381"/>
      <c r="AR102" s="361"/>
      <c r="AS102" s="362"/>
      <c r="AT102" s="362"/>
      <c r="AU102" s="363"/>
      <c r="AV102" s="380"/>
      <c r="AW102" s="380"/>
      <c r="AX102" s="380"/>
      <c r="AY102" s="380"/>
      <c r="AZ102" s="380"/>
      <c r="BA102" s="380"/>
      <c r="BB102" s="380"/>
      <c r="BC102" s="380"/>
      <c r="BD102" s="380"/>
      <c r="BE102" s="380"/>
      <c r="BF102" s="381"/>
      <c r="BG102" s="384"/>
      <c r="BH102" s="382"/>
      <c r="BI102" s="382"/>
      <c r="BJ102" s="382"/>
      <c r="BK102" s="382"/>
      <c r="BL102" s="383"/>
      <c r="BM102" s="326"/>
      <c r="BN102" s="331"/>
    </row>
    <row r="103" spans="1:66" ht="14.25" x14ac:dyDescent="0.15">
      <c r="A103" s="311">
        <v>24</v>
      </c>
      <c r="B103" s="314"/>
      <c r="C103" s="315"/>
      <c r="D103" s="320"/>
      <c r="E103" s="321"/>
      <c r="F103" s="322"/>
      <c r="G103" s="321"/>
      <c r="H103" s="321"/>
      <c r="I103" s="329"/>
      <c r="J103" s="332"/>
      <c r="K103" s="333"/>
      <c r="L103" s="333"/>
      <c r="M103" s="333"/>
      <c r="N103" s="333"/>
      <c r="O103" s="333"/>
      <c r="P103" s="333"/>
      <c r="Q103" s="334"/>
      <c r="R103" s="338"/>
      <c r="S103" s="339"/>
      <c r="T103" s="339"/>
      <c r="U103" s="340"/>
      <c r="V103" s="347"/>
      <c r="W103" s="347"/>
      <c r="X103" s="347"/>
      <c r="Y103" s="347"/>
      <c r="Z103" s="347"/>
      <c r="AA103" s="347"/>
      <c r="AB103" s="347"/>
      <c r="AC103" s="347"/>
      <c r="AD103" s="347"/>
      <c r="AE103" s="347"/>
      <c r="AF103" s="348"/>
      <c r="AG103" s="320"/>
      <c r="AH103" s="329"/>
      <c r="AI103" s="349"/>
      <c r="AJ103" s="350"/>
      <c r="AK103" s="350"/>
      <c r="AL103" s="350"/>
      <c r="AM103" s="350"/>
      <c r="AN103" s="350"/>
      <c r="AO103" s="350"/>
      <c r="AP103" s="350"/>
      <c r="AQ103" s="351"/>
      <c r="AR103" s="355"/>
      <c r="AS103" s="356"/>
      <c r="AT103" s="356"/>
      <c r="AU103" s="357"/>
      <c r="AV103" s="364"/>
      <c r="AW103" s="364"/>
      <c r="AX103" s="364"/>
      <c r="AY103" s="364"/>
      <c r="AZ103" s="364"/>
      <c r="BA103" s="364"/>
      <c r="BB103" s="364"/>
      <c r="BC103" s="364"/>
      <c r="BD103" s="364"/>
      <c r="BE103" s="364"/>
      <c r="BF103" s="365"/>
      <c r="BG103" s="366"/>
      <c r="BH103" s="347"/>
      <c r="BI103" s="347"/>
      <c r="BJ103" s="347"/>
      <c r="BK103" s="347"/>
      <c r="BL103" s="348"/>
      <c r="BM103" s="320"/>
      <c r="BN103" s="329"/>
    </row>
    <row r="104" spans="1:66" ht="14.25" x14ac:dyDescent="0.15">
      <c r="A104" s="312"/>
      <c r="B104" s="316"/>
      <c r="C104" s="317"/>
      <c r="D104" s="323"/>
      <c r="E104" s="324"/>
      <c r="F104" s="325"/>
      <c r="G104" s="324"/>
      <c r="H104" s="324"/>
      <c r="I104" s="330"/>
      <c r="J104" s="335"/>
      <c r="K104" s="336"/>
      <c r="L104" s="336"/>
      <c r="M104" s="336"/>
      <c r="N104" s="336"/>
      <c r="O104" s="336"/>
      <c r="P104" s="336"/>
      <c r="Q104" s="337"/>
      <c r="R104" s="341"/>
      <c r="S104" s="342"/>
      <c r="T104" s="342"/>
      <c r="U104" s="343"/>
      <c r="V104" s="367"/>
      <c r="W104" s="367"/>
      <c r="X104" s="367"/>
      <c r="Y104" s="367"/>
      <c r="Z104" s="367"/>
      <c r="AA104" s="367"/>
      <c r="AB104" s="367"/>
      <c r="AC104" s="367"/>
      <c r="AD104" s="367"/>
      <c r="AE104" s="367"/>
      <c r="AF104" s="368"/>
      <c r="AG104" s="323"/>
      <c r="AH104" s="330"/>
      <c r="AI104" s="352"/>
      <c r="AJ104" s="353"/>
      <c r="AK104" s="353"/>
      <c r="AL104" s="353"/>
      <c r="AM104" s="353"/>
      <c r="AN104" s="353"/>
      <c r="AO104" s="353"/>
      <c r="AP104" s="353"/>
      <c r="AQ104" s="354"/>
      <c r="AR104" s="358"/>
      <c r="AS104" s="359"/>
      <c r="AT104" s="359"/>
      <c r="AU104" s="360"/>
      <c r="AV104" s="369"/>
      <c r="AW104" s="369"/>
      <c r="AX104" s="369"/>
      <c r="AY104" s="369"/>
      <c r="AZ104" s="369"/>
      <c r="BA104" s="369"/>
      <c r="BB104" s="369"/>
      <c r="BC104" s="369"/>
      <c r="BD104" s="369"/>
      <c r="BE104" s="369"/>
      <c r="BF104" s="370"/>
      <c r="BG104" s="371"/>
      <c r="BH104" s="367"/>
      <c r="BI104" s="367"/>
      <c r="BJ104" s="367"/>
      <c r="BK104" s="367"/>
      <c r="BL104" s="368"/>
      <c r="BM104" s="323"/>
      <c r="BN104" s="330"/>
    </row>
    <row r="105" spans="1:66" ht="14.25" x14ac:dyDescent="0.15">
      <c r="A105" s="312"/>
      <c r="B105" s="316"/>
      <c r="C105" s="317"/>
      <c r="D105" s="323"/>
      <c r="E105" s="324"/>
      <c r="F105" s="325"/>
      <c r="G105" s="324"/>
      <c r="H105" s="324"/>
      <c r="I105" s="330"/>
      <c r="J105" s="372"/>
      <c r="K105" s="373"/>
      <c r="L105" s="373"/>
      <c r="M105" s="373"/>
      <c r="N105" s="373"/>
      <c r="O105" s="373"/>
      <c r="P105" s="373"/>
      <c r="Q105" s="374"/>
      <c r="R105" s="341"/>
      <c r="S105" s="342"/>
      <c r="T105" s="342"/>
      <c r="U105" s="343"/>
      <c r="V105" s="373"/>
      <c r="W105" s="373"/>
      <c r="X105" s="373"/>
      <c r="Y105" s="373"/>
      <c r="Z105" s="373"/>
      <c r="AA105" s="373"/>
      <c r="AB105" s="373"/>
      <c r="AC105" s="373"/>
      <c r="AD105" s="373"/>
      <c r="AE105" s="373"/>
      <c r="AF105" s="374"/>
      <c r="AG105" s="323"/>
      <c r="AH105" s="330"/>
      <c r="AI105" s="378"/>
      <c r="AJ105" s="369"/>
      <c r="AK105" s="369"/>
      <c r="AL105" s="369"/>
      <c r="AM105" s="369"/>
      <c r="AN105" s="369"/>
      <c r="AO105" s="369"/>
      <c r="AP105" s="369"/>
      <c r="AQ105" s="370"/>
      <c r="AR105" s="358"/>
      <c r="AS105" s="359"/>
      <c r="AT105" s="359"/>
      <c r="AU105" s="360"/>
      <c r="AV105" s="369"/>
      <c r="AW105" s="369"/>
      <c r="AX105" s="369"/>
      <c r="AY105" s="369"/>
      <c r="AZ105" s="369"/>
      <c r="BA105" s="369"/>
      <c r="BB105" s="369"/>
      <c r="BC105" s="369"/>
      <c r="BD105" s="369"/>
      <c r="BE105" s="369"/>
      <c r="BF105" s="370"/>
      <c r="BG105" s="371"/>
      <c r="BH105" s="367"/>
      <c r="BI105" s="367"/>
      <c r="BJ105" s="367"/>
      <c r="BK105" s="367"/>
      <c r="BL105" s="368"/>
      <c r="BM105" s="323"/>
      <c r="BN105" s="330"/>
    </row>
    <row r="106" spans="1:66" ht="14.25" x14ac:dyDescent="0.15">
      <c r="A106" s="313"/>
      <c r="B106" s="318"/>
      <c r="C106" s="319"/>
      <c r="D106" s="326"/>
      <c r="E106" s="327"/>
      <c r="F106" s="328"/>
      <c r="G106" s="327"/>
      <c r="H106" s="327"/>
      <c r="I106" s="331"/>
      <c r="J106" s="375"/>
      <c r="K106" s="376"/>
      <c r="L106" s="376"/>
      <c r="M106" s="376"/>
      <c r="N106" s="376"/>
      <c r="O106" s="376"/>
      <c r="P106" s="376"/>
      <c r="Q106" s="377"/>
      <c r="R106" s="344"/>
      <c r="S106" s="345"/>
      <c r="T106" s="345"/>
      <c r="U106" s="346"/>
      <c r="V106" s="382"/>
      <c r="W106" s="382"/>
      <c r="X106" s="382"/>
      <c r="Y106" s="382"/>
      <c r="Z106" s="382"/>
      <c r="AA106" s="382"/>
      <c r="AB106" s="382"/>
      <c r="AC106" s="382"/>
      <c r="AD106" s="382"/>
      <c r="AE106" s="382"/>
      <c r="AF106" s="383"/>
      <c r="AG106" s="326"/>
      <c r="AH106" s="331"/>
      <c r="AI106" s="379"/>
      <c r="AJ106" s="380"/>
      <c r="AK106" s="380"/>
      <c r="AL106" s="380"/>
      <c r="AM106" s="380"/>
      <c r="AN106" s="380"/>
      <c r="AO106" s="380"/>
      <c r="AP106" s="380"/>
      <c r="AQ106" s="381"/>
      <c r="AR106" s="361"/>
      <c r="AS106" s="362"/>
      <c r="AT106" s="362"/>
      <c r="AU106" s="363"/>
      <c r="AV106" s="380"/>
      <c r="AW106" s="380"/>
      <c r="AX106" s="380"/>
      <c r="AY106" s="380"/>
      <c r="AZ106" s="380"/>
      <c r="BA106" s="380"/>
      <c r="BB106" s="380"/>
      <c r="BC106" s="380"/>
      <c r="BD106" s="380"/>
      <c r="BE106" s="380"/>
      <c r="BF106" s="381"/>
      <c r="BG106" s="384"/>
      <c r="BH106" s="382"/>
      <c r="BI106" s="382"/>
      <c r="BJ106" s="382"/>
      <c r="BK106" s="382"/>
      <c r="BL106" s="383"/>
      <c r="BM106" s="326"/>
      <c r="BN106" s="331"/>
    </row>
    <row r="107" spans="1:66" ht="14.25" x14ac:dyDescent="0.15">
      <c r="A107" s="311">
        <v>25</v>
      </c>
      <c r="B107" s="314"/>
      <c r="C107" s="315"/>
      <c r="D107" s="320"/>
      <c r="E107" s="321"/>
      <c r="F107" s="322"/>
      <c r="G107" s="321"/>
      <c r="H107" s="321"/>
      <c r="I107" s="329"/>
      <c r="J107" s="332"/>
      <c r="K107" s="333"/>
      <c r="L107" s="333"/>
      <c r="M107" s="333"/>
      <c r="N107" s="333"/>
      <c r="O107" s="333"/>
      <c r="P107" s="333"/>
      <c r="Q107" s="334"/>
      <c r="R107" s="338"/>
      <c r="S107" s="339"/>
      <c r="T107" s="339"/>
      <c r="U107" s="340"/>
      <c r="V107" s="347"/>
      <c r="W107" s="347"/>
      <c r="X107" s="347"/>
      <c r="Y107" s="347"/>
      <c r="Z107" s="347"/>
      <c r="AA107" s="347"/>
      <c r="AB107" s="347"/>
      <c r="AC107" s="347"/>
      <c r="AD107" s="347"/>
      <c r="AE107" s="347"/>
      <c r="AF107" s="348"/>
      <c r="AG107" s="320"/>
      <c r="AH107" s="329"/>
      <c r="AI107" s="349"/>
      <c r="AJ107" s="350"/>
      <c r="AK107" s="350"/>
      <c r="AL107" s="350"/>
      <c r="AM107" s="350"/>
      <c r="AN107" s="350"/>
      <c r="AO107" s="350"/>
      <c r="AP107" s="350"/>
      <c r="AQ107" s="351"/>
      <c r="AR107" s="355"/>
      <c r="AS107" s="356"/>
      <c r="AT107" s="356"/>
      <c r="AU107" s="357"/>
      <c r="AV107" s="364"/>
      <c r="AW107" s="364"/>
      <c r="AX107" s="364"/>
      <c r="AY107" s="364"/>
      <c r="AZ107" s="364"/>
      <c r="BA107" s="364"/>
      <c r="BB107" s="364"/>
      <c r="BC107" s="364"/>
      <c r="BD107" s="364"/>
      <c r="BE107" s="364"/>
      <c r="BF107" s="365"/>
      <c r="BG107" s="366"/>
      <c r="BH107" s="347"/>
      <c r="BI107" s="347"/>
      <c r="BJ107" s="347"/>
      <c r="BK107" s="347"/>
      <c r="BL107" s="348"/>
      <c r="BM107" s="320"/>
      <c r="BN107" s="329"/>
    </row>
    <row r="108" spans="1:66" ht="14.25" x14ac:dyDescent="0.15">
      <c r="A108" s="312"/>
      <c r="B108" s="316"/>
      <c r="C108" s="317"/>
      <c r="D108" s="323"/>
      <c r="E108" s="324"/>
      <c r="F108" s="325"/>
      <c r="G108" s="324"/>
      <c r="H108" s="324"/>
      <c r="I108" s="330"/>
      <c r="J108" s="335"/>
      <c r="K108" s="336"/>
      <c r="L108" s="336"/>
      <c r="M108" s="336"/>
      <c r="N108" s="336"/>
      <c r="O108" s="336"/>
      <c r="P108" s="336"/>
      <c r="Q108" s="337"/>
      <c r="R108" s="341"/>
      <c r="S108" s="342"/>
      <c r="T108" s="342"/>
      <c r="U108" s="343"/>
      <c r="V108" s="367"/>
      <c r="W108" s="367"/>
      <c r="X108" s="367"/>
      <c r="Y108" s="367"/>
      <c r="Z108" s="367"/>
      <c r="AA108" s="367"/>
      <c r="AB108" s="367"/>
      <c r="AC108" s="367"/>
      <c r="AD108" s="367"/>
      <c r="AE108" s="367"/>
      <c r="AF108" s="368"/>
      <c r="AG108" s="323"/>
      <c r="AH108" s="330"/>
      <c r="AI108" s="352"/>
      <c r="AJ108" s="353"/>
      <c r="AK108" s="353"/>
      <c r="AL108" s="353"/>
      <c r="AM108" s="353"/>
      <c r="AN108" s="353"/>
      <c r="AO108" s="353"/>
      <c r="AP108" s="353"/>
      <c r="AQ108" s="354"/>
      <c r="AR108" s="358"/>
      <c r="AS108" s="359"/>
      <c r="AT108" s="359"/>
      <c r="AU108" s="360"/>
      <c r="AV108" s="369"/>
      <c r="AW108" s="369"/>
      <c r="AX108" s="369"/>
      <c r="AY108" s="369"/>
      <c r="AZ108" s="369"/>
      <c r="BA108" s="369"/>
      <c r="BB108" s="369"/>
      <c r="BC108" s="369"/>
      <c r="BD108" s="369"/>
      <c r="BE108" s="369"/>
      <c r="BF108" s="370"/>
      <c r="BG108" s="371"/>
      <c r="BH108" s="367"/>
      <c r="BI108" s="367"/>
      <c r="BJ108" s="367"/>
      <c r="BK108" s="367"/>
      <c r="BL108" s="368"/>
      <c r="BM108" s="323"/>
      <c r="BN108" s="330"/>
    </row>
    <row r="109" spans="1:66" ht="14.25" x14ac:dyDescent="0.15">
      <c r="A109" s="312"/>
      <c r="B109" s="316"/>
      <c r="C109" s="317"/>
      <c r="D109" s="323"/>
      <c r="E109" s="324"/>
      <c r="F109" s="325"/>
      <c r="G109" s="324"/>
      <c r="H109" s="324"/>
      <c r="I109" s="330"/>
      <c r="J109" s="372"/>
      <c r="K109" s="373"/>
      <c r="L109" s="373"/>
      <c r="M109" s="373"/>
      <c r="N109" s="373"/>
      <c r="O109" s="373"/>
      <c r="P109" s="373"/>
      <c r="Q109" s="374"/>
      <c r="R109" s="341"/>
      <c r="S109" s="342"/>
      <c r="T109" s="342"/>
      <c r="U109" s="343"/>
      <c r="V109" s="373"/>
      <c r="W109" s="373"/>
      <c r="X109" s="373"/>
      <c r="Y109" s="373"/>
      <c r="Z109" s="373"/>
      <c r="AA109" s="373"/>
      <c r="AB109" s="373"/>
      <c r="AC109" s="373"/>
      <c r="AD109" s="373"/>
      <c r="AE109" s="373"/>
      <c r="AF109" s="374"/>
      <c r="AG109" s="323"/>
      <c r="AH109" s="330"/>
      <c r="AI109" s="378"/>
      <c r="AJ109" s="369"/>
      <c r="AK109" s="369"/>
      <c r="AL109" s="369"/>
      <c r="AM109" s="369"/>
      <c r="AN109" s="369"/>
      <c r="AO109" s="369"/>
      <c r="AP109" s="369"/>
      <c r="AQ109" s="370"/>
      <c r="AR109" s="358"/>
      <c r="AS109" s="359"/>
      <c r="AT109" s="359"/>
      <c r="AU109" s="360"/>
      <c r="AV109" s="369"/>
      <c r="AW109" s="369"/>
      <c r="AX109" s="369"/>
      <c r="AY109" s="369"/>
      <c r="AZ109" s="369"/>
      <c r="BA109" s="369"/>
      <c r="BB109" s="369"/>
      <c r="BC109" s="369"/>
      <c r="BD109" s="369"/>
      <c r="BE109" s="369"/>
      <c r="BF109" s="370"/>
      <c r="BG109" s="371"/>
      <c r="BH109" s="367"/>
      <c r="BI109" s="367"/>
      <c r="BJ109" s="367"/>
      <c r="BK109" s="367"/>
      <c r="BL109" s="368"/>
      <c r="BM109" s="323"/>
      <c r="BN109" s="330"/>
    </row>
    <row r="110" spans="1:66" ht="14.25" x14ac:dyDescent="0.15">
      <c r="A110" s="313"/>
      <c r="B110" s="318"/>
      <c r="C110" s="319"/>
      <c r="D110" s="326"/>
      <c r="E110" s="327"/>
      <c r="F110" s="328"/>
      <c r="G110" s="327"/>
      <c r="H110" s="327"/>
      <c r="I110" s="331"/>
      <c r="J110" s="375"/>
      <c r="K110" s="376"/>
      <c r="L110" s="376"/>
      <c r="M110" s="376"/>
      <c r="N110" s="376"/>
      <c r="O110" s="376"/>
      <c r="P110" s="376"/>
      <c r="Q110" s="377"/>
      <c r="R110" s="344"/>
      <c r="S110" s="345"/>
      <c r="T110" s="345"/>
      <c r="U110" s="346"/>
      <c r="V110" s="382"/>
      <c r="W110" s="382"/>
      <c r="X110" s="382"/>
      <c r="Y110" s="382"/>
      <c r="Z110" s="382"/>
      <c r="AA110" s="382"/>
      <c r="AB110" s="382"/>
      <c r="AC110" s="382"/>
      <c r="AD110" s="382"/>
      <c r="AE110" s="382"/>
      <c r="AF110" s="383"/>
      <c r="AG110" s="326"/>
      <c r="AH110" s="331"/>
      <c r="AI110" s="379"/>
      <c r="AJ110" s="380"/>
      <c r="AK110" s="380"/>
      <c r="AL110" s="380"/>
      <c r="AM110" s="380"/>
      <c r="AN110" s="380"/>
      <c r="AO110" s="380"/>
      <c r="AP110" s="380"/>
      <c r="AQ110" s="381"/>
      <c r="AR110" s="361"/>
      <c r="AS110" s="362"/>
      <c r="AT110" s="362"/>
      <c r="AU110" s="363"/>
      <c r="AV110" s="380"/>
      <c r="AW110" s="380"/>
      <c r="AX110" s="380"/>
      <c r="AY110" s="380"/>
      <c r="AZ110" s="380"/>
      <c r="BA110" s="380"/>
      <c r="BB110" s="380"/>
      <c r="BC110" s="380"/>
      <c r="BD110" s="380"/>
      <c r="BE110" s="380"/>
      <c r="BF110" s="381"/>
      <c r="BG110" s="384"/>
      <c r="BH110" s="382"/>
      <c r="BI110" s="382"/>
      <c r="BJ110" s="382"/>
      <c r="BK110" s="382"/>
      <c r="BL110" s="383"/>
      <c r="BM110" s="326"/>
      <c r="BN110" s="331"/>
    </row>
    <row r="111" spans="1:66" ht="14.25" x14ac:dyDescent="0.15">
      <c r="A111" s="311">
        <v>26</v>
      </c>
      <c r="B111" s="314"/>
      <c r="C111" s="315"/>
      <c r="D111" s="320"/>
      <c r="E111" s="321"/>
      <c r="F111" s="322"/>
      <c r="G111" s="321"/>
      <c r="H111" s="321"/>
      <c r="I111" s="329"/>
      <c r="J111" s="332"/>
      <c r="K111" s="333"/>
      <c r="L111" s="333"/>
      <c r="M111" s="333"/>
      <c r="N111" s="333"/>
      <c r="O111" s="333"/>
      <c r="P111" s="333"/>
      <c r="Q111" s="334"/>
      <c r="R111" s="338"/>
      <c r="S111" s="339"/>
      <c r="T111" s="339"/>
      <c r="U111" s="340"/>
      <c r="V111" s="347"/>
      <c r="W111" s="347"/>
      <c r="X111" s="347"/>
      <c r="Y111" s="347"/>
      <c r="Z111" s="347"/>
      <c r="AA111" s="347"/>
      <c r="AB111" s="347"/>
      <c r="AC111" s="347"/>
      <c r="AD111" s="347"/>
      <c r="AE111" s="347"/>
      <c r="AF111" s="348"/>
      <c r="AG111" s="320"/>
      <c r="AH111" s="329"/>
      <c r="AI111" s="349"/>
      <c r="AJ111" s="350"/>
      <c r="AK111" s="350"/>
      <c r="AL111" s="350"/>
      <c r="AM111" s="350"/>
      <c r="AN111" s="350"/>
      <c r="AO111" s="350"/>
      <c r="AP111" s="350"/>
      <c r="AQ111" s="351"/>
      <c r="AR111" s="355"/>
      <c r="AS111" s="356"/>
      <c r="AT111" s="356"/>
      <c r="AU111" s="357"/>
      <c r="AV111" s="364"/>
      <c r="AW111" s="364"/>
      <c r="AX111" s="364"/>
      <c r="AY111" s="364"/>
      <c r="AZ111" s="364"/>
      <c r="BA111" s="364"/>
      <c r="BB111" s="364"/>
      <c r="BC111" s="364"/>
      <c r="BD111" s="364"/>
      <c r="BE111" s="364"/>
      <c r="BF111" s="365"/>
      <c r="BG111" s="366"/>
      <c r="BH111" s="347"/>
      <c r="BI111" s="347"/>
      <c r="BJ111" s="347"/>
      <c r="BK111" s="347"/>
      <c r="BL111" s="348"/>
      <c r="BM111" s="320"/>
      <c r="BN111" s="329"/>
    </row>
    <row r="112" spans="1:66" ht="14.25" x14ac:dyDescent="0.15">
      <c r="A112" s="312"/>
      <c r="B112" s="316"/>
      <c r="C112" s="317"/>
      <c r="D112" s="323"/>
      <c r="E112" s="324"/>
      <c r="F112" s="325"/>
      <c r="G112" s="324"/>
      <c r="H112" s="324"/>
      <c r="I112" s="330"/>
      <c r="J112" s="335"/>
      <c r="K112" s="336"/>
      <c r="L112" s="336"/>
      <c r="M112" s="336"/>
      <c r="N112" s="336"/>
      <c r="O112" s="336"/>
      <c r="P112" s="336"/>
      <c r="Q112" s="337"/>
      <c r="R112" s="341"/>
      <c r="S112" s="342"/>
      <c r="T112" s="342"/>
      <c r="U112" s="343"/>
      <c r="V112" s="367"/>
      <c r="W112" s="367"/>
      <c r="X112" s="367"/>
      <c r="Y112" s="367"/>
      <c r="Z112" s="367"/>
      <c r="AA112" s="367"/>
      <c r="AB112" s="367"/>
      <c r="AC112" s="367"/>
      <c r="AD112" s="367"/>
      <c r="AE112" s="367"/>
      <c r="AF112" s="368"/>
      <c r="AG112" s="323"/>
      <c r="AH112" s="330"/>
      <c r="AI112" s="352"/>
      <c r="AJ112" s="353"/>
      <c r="AK112" s="353"/>
      <c r="AL112" s="353"/>
      <c r="AM112" s="353"/>
      <c r="AN112" s="353"/>
      <c r="AO112" s="353"/>
      <c r="AP112" s="353"/>
      <c r="AQ112" s="354"/>
      <c r="AR112" s="358"/>
      <c r="AS112" s="359"/>
      <c r="AT112" s="359"/>
      <c r="AU112" s="360"/>
      <c r="AV112" s="369"/>
      <c r="AW112" s="369"/>
      <c r="AX112" s="369"/>
      <c r="AY112" s="369"/>
      <c r="AZ112" s="369"/>
      <c r="BA112" s="369"/>
      <c r="BB112" s="369"/>
      <c r="BC112" s="369"/>
      <c r="BD112" s="369"/>
      <c r="BE112" s="369"/>
      <c r="BF112" s="370"/>
      <c r="BG112" s="371"/>
      <c r="BH112" s="367"/>
      <c r="BI112" s="367"/>
      <c r="BJ112" s="367"/>
      <c r="BK112" s="367"/>
      <c r="BL112" s="368"/>
      <c r="BM112" s="323"/>
      <c r="BN112" s="330"/>
    </row>
    <row r="113" spans="1:66" ht="14.25" x14ac:dyDescent="0.15">
      <c r="A113" s="312"/>
      <c r="B113" s="316"/>
      <c r="C113" s="317"/>
      <c r="D113" s="323"/>
      <c r="E113" s="324"/>
      <c r="F113" s="325"/>
      <c r="G113" s="324"/>
      <c r="H113" s="324"/>
      <c r="I113" s="330"/>
      <c r="J113" s="372"/>
      <c r="K113" s="373"/>
      <c r="L113" s="373"/>
      <c r="M113" s="373"/>
      <c r="N113" s="373"/>
      <c r="O113" s="373"/>
      <c r="P113" s="373"/>
      <c r="Q113" s="374"/>
      <c r="R113" s="341"/>
      <c r="S113" s="342"/>
      <c r="T113" s="342"/>
      <c r="U113" s="343"/>
      <c r="V113" s="373"/>
      <c r="W113" s="373"/>
      <c r="X113" s="373"/>
      <c r="Y113" s="373"/>
      <c r="Z113" s="373"/>
      <c r="AA113" s="373"/>
      <c r="AB113" s="373"/>
      <c r="AC113" s="373"/>
      <c r="AD113" s="373"/>
      <c r="AE113" s="373"/>
      <c r="AF113" s="374"/>
      <c r="AG113" s="323"/>
      <c r="AH113" s="330"/>
      <c r="AI113" s="378"/>
      <c r="AJ113" s="369"/>
      <c r="AK113" s="369"/>
      <c r="AL113" s="369"/>
      <c r="AM113" s="369"/>
      <c r="AN113" s="369"/>
      <c r="AO113" s="369"/>
      <c r="AP113" s="369"/>
      <c r="AQ113" s="370"/>
      <c r="AR113" s="358"/>
      <c r="AS113" s="359"/>
      <c r="AT113" s="359"/>
      <c r="AU113" s="360"/>
      <c r="AV113" s="369"/>
      <c r="AW113" s="369"/>
      <c r="AX113" s="369"/>
      <c r="AY113" s="369"/>
      <c r="AZ113" s="369"/>
      <c r="BA113" s="369"/>
      <c r="BB113" s="369"/>
      <c r="BC113" s="369"/>
      <c r="BD113" s="369"/>
      <c r="BE113" s="369"/>
      <c r="BF113" s="370"/>
      <c r="BG113" s="371"/>
      <c r="BH113" s="367"/>
      <c r="BI113" s="367"/>
      <c r="BJ113" s="367"/>
      <c r="BK113" s="367"/>
      <c r="BL113" s="368"/>
      <c r="BM113" s="323"/>
      <c r="BN113" s="330"/>
    </row>
    <row r="114" spans="1:66" ht="14.25" x14ac:dyDescent="0.15">
      <c r="A114" s="313"/>
      <c r="B114" s="318"/>
      <c r="C114" s="319"/>
      <c r="D114" s="326"/>
      <c r="E114" s="327"/>
      <c r="F114" s="328"/>
      <c r="G114" s="327"/>
      <c r="H114" s="327"/>
      <c r="I114" s="331"/>
      <c r="J114" s="375"/>
      <c r="K114" s="376"/>
      <c r="L114" s="376"/>
      <c r="M114" s="376"/>
      <c r="N114" s="376"/>
      <c r="O114" s="376"/>
      <c r="P114" s="376"/>
      <c r="Q114" s="377"/>
      <c r="R114" s="344"/>
      <c r="S114" s="345"/>
      <c r="T114" s="345"/>
      <c r="U114" s="346"/>
      <c r="V114" s="382"/>
      <c r="W114" s="382"/>
      <c r="X114" s="382"/>
      <c r="Y114" s="382"/>
      <c r="Z114" s="382"/>
      <c r="AA114" s="382"/>
      <c r="AB114" s="382"/>
      <c r="AC114" s="382"/>
      <c r="AD114" s="382"/>
      <c r="AE114" s="382"/>
      <c r="AF114" s="383"/>
      <c r="AG114" s="326"/>
      <c r="AH114" s="331"/>
      <c r="AI114" s="379"/>
      <c r="AJ114" s="380"/>
      <c r="AK114" s="380"/>
      <c r="AL114" s="380"/>
      <c r="AM114" s="380"/>
      <c r="AN114" s="380"/>
      <c r="AO114" s="380"/>
      <c r="AP114" s="380"/>
      <c r="AQ114" s="381"/>
      <c r="AR114" s="361"/>
      <c r="AS114" s="362"/>
      <c r="AT114" s="362"/>
      <c r="AU114" s="363"/>
      <c r="AV114" s="380"/>
      <c r="AW114" s="380"/>
      <c r="AX114" s="380"/>
      <c r="AY114" s="380"/>
      <c r="AZ114" s="380"/>
      <c r="BA114" s="380"/>
      <c r="BB114" s="380"/>
      <c r="BC114" s="380"/>
      <c r="BD114" s="380"/>
      <c r="BE114" s="380"/>
      <c r="BF114" s="381"/>
      <c r="BG114" s="384"/>
      <c r="BH114" s="382"/>
      <c r="BI114" s="382"/>
      <c r="BJ114" s="382"/>
      <c r="BK114" s="382"/>
      <c r="BL114" s="383"/>
      <c r="BM114" s="326"/>
      <c r="BN114" s="331"/>
    </row>
    <row r="115" spans="1:66" ht="14.25" x14ac:dyDescent="0.15">
      <c r="A115" s="311">
        <v>27</v>
      </c>
      <c r="B115" s="314"/>
      <c r="C115" s="315"/>
      <c r="D115" s="320"/>
      <c r="E115" s="321"/>
      <c r="F115" s="322"/>
      <c r="G115" s="321"/>
      <c r="H115" s="321"/>
      <c r="I115" s="329"/>
      <c r="J115" s="332"/>
      <c r="K115" s="333"/>
      <c r="L115" s="333"/>
      <c r="M115" s="333"/>
      <c r="N115" s="333"/>
      <c r="O115" s="333"/>
      <c r="P115" s="333"/>
      <c r="Q115" s="334"/>
      <c r="R115" s="338"/>
      <c r="S115" s="339"/>
      <c r="T115" s="339"/>
      <c r="U115" s="340"/>
      <c r="V115" s="347"/>
      <c r="W115" s="347"/>
      <c r="X115" s="347"/>
      <c r="Y115" s="347"/>
      <c r="Z115" s="347"/>
      <c r="AA115" s="347"/>
      <c r="AB115" s="347"/>
      <c r="AC115" s="347"/>
      <c r="AD115" s="347"/>
      <c r="AE115" s="347"/>
      <c r="AF115" s="348"/>
      <c r="AG115" s="320"/>
      <c r="AH115" s="329"/>
      <c r="AI115" s="349"/>
      <c r="AJ115" s="350"/>
      <c r="AK115" s="350"/>
      <c r="AL115" s="350"/>
      <c r="AM115" s="350"/>
      <c r="AN115" s="350"/>
      <c r="AO115" s="350"/>
      <c r="AP115" s="350"/>
      <c r="AQ115" s="351"/>
      <c r="AR115" s="355"/>
      <c r="AS115" s="356"/>
      <c r="AT115" s="356"/>
      <c r="AU115" s="357"/>
      <c r="AV115" s="364"/>
      <c r="AW115" s="364"/>
      <c r="AX115" s="364"/>
      <c r="AY115" s="364"/>
      <c r="AZ115" s="364"/>
      <c r="BA115" s="364"/>
      <c r="BB115" s="364"/>
      <c r="BC115" s="364"/>
      <c r="BD115" s="364"/>
      <c r="BE115" s="364"/>
      <c r="BF115" s="365"/>
      <c r="BG115" s="366"/>
      <c r="BH115" s="347"/>
      <c r="BI115" s="347"/>
      <c r="BJ115" s="347"/>
      <c r="BK115" s="347"/>
      <c r="BL115" s="348"/>
      <c r="BM115" s="320"/>
      <c r="BN115" s="329"/>
    </row>
    <row r="116" spans="1:66" ht="14.25" x14ac:dyDescent="0.15">
      <c r="A116" s="312"/>
      <c r="B116" s="316"/>
      <c r="C116" s="317"/>
      <c r="D116" s="323"/>
      <c r="E116" s="324"/>
      <c r="F116" s="325"/>
      <c r="G116" s="324"/>
      <c r="H116" s="324"/>
      <c r="I116" s="330"/>
      <c r="J116" s="335"/>
      <c r="K116" s="336"/>
      <c r="L116" s="336"/>
      <c r="M116" s="336"/>
      <c r="N116" s="336"/>
      <c r="O116" s="336"/>
      <c r="P116" s="336"/>
      <c r="Q116" s="337"/>
      <c r="R116" s="341"/>
      <c r="S116" s="342"/>
      <c r="T116" s="342"/>
      <c r="U116" s="343"/>
      <c r="V116" s="367"/>
      <c r="W116" s="367"/>
      <c r="X116" s="367"/>
      <c r="Y116" s="367"/>
      <c r="Z116" s="367"/>
      <c r="AA116" s="367"/>
      <c r="AB116" s="367"/>
      <c r="AC116" s="367"/>
      <c r="AD116" s="367"/>
      <c r="AE116" s="367"/>
      <c r="AF116" s="368"/>
      <c r="AG116" s="323"/>
      <c r="AH116" s="330"/>
      <c r="AI116" s="352"/>
      <c r="AJ116" s="353"/>
      <c r="AK116" s="353"/>
      <c r="AL116" s="353"/>
      <c r="AM116" s="353"/>
      <c r="AN116" s="353"/>
      <c r="AO116" s="353"/>
      <c r="AP116" s="353"/>
      <c r="AQ116" s="354"/>
      <c r="AR116" s="358"/>
      <c r="AS116" s="359"/>
      <c r="AT116" s="359"/>
      <c r="AU116" s="360"/>
      <c r="AV116" s="369"/>
      <c r="AW116" s="369"/>
      <c r="AX116" s="369"/>
      <c r="AY116" s="369"/>
      <c r="AZ116" s="369"/>
      <c r="BA116" s="369"/>
      <c r="BB116" s="369"/>
      <c r="BC116" s="369"/>
      <c r="BD116" s="369"/>
      <c r="BE116" s="369"/>
      <c r="BF116" s="370"/>
      <c r="BG116" s="371"/>
      <c r="BH116" s="367"/>
      <c r="BI116" s="367"/>
      <c r="BJ116" s="367"/>
      <c r="BK116" s="367"/>
      <c r="BL116" s="368"/>
      <c r="BM116" s="323"/>
      <c r="BN116" s="330"/>
    </row>
    <row r="117" spans="1:66" ht="14.25" x14ac:dyDescent="0.15">
      <c r="A117" s="312"/>
      <c r="B117" s="316"/>
      <c r="C117" s="317"/>
      <c r="D117" s="323"/>
      <c r="E117" s="324"/>
      <c r="F117" s="325"/>
      <c r="G117" s="324"/>
      <c r="H117" s="324"/>
      <c r="I117" s="330"/>
      <c r="J117" s="372"/>
      <c r="K117" s="373"/>
      <c r="L117" s="373"/>
      <c r="M117" s="373"/>
      <c r="N117" s="373"/>
      <c r="O117" s="373"/>
      <c r="P117" s="373"/>
      <c r="Q117" s="374"/>
      <c r="R117" s="341"/>
      <c r="S117" s="342"/>
      <c r="T117" s="342"/>
      <c r="U117" s="343"/>
      <c r="V117" s="373"/>
      <c r="W117" s="373"/>
      <c r="X117" s="373"/>
      <c r="Y117" s="373"/>
      <c r="Z117" s="373"/>
      <c r="AA117" s="373"/>
      <c r="AB117" s="373"/>
      <c r="AC117" s="373"/>
      <c r="AD117" s="373"/>
      <c r="AE117" s="373"/>
      <c r="AF117" s="374"/>
      <c r="AG117" s="323"/>
      <c r="AH117" s="330"/>
      <c r="AI117" s="378"/>
      <c r="AJ117" s="369"/>
      <c r="AK117" s="369"/>
      <c r="AL117" s="369"/>
      <c r="AM117" s="369"/>
      <c r="AN117" s="369"/>
      <c r="AO117" s="369"/>
      <c r="AP117" s="369"/>
      <c r="AQ117" s="370"/>
      <c r="AR117" s="358"/>
      <c r="AS117" s="359"/>
      <c r="AT117" s="359"/>
      <c r="AU117" s="360"/>
      <c r="AV117" s="369"/>
      <c r="AW117" s="369"/>
      <c r="AX117" s="369"/>
      <c r="AY117" s="369"/>
      <c r="AZ117" s="369"/>
      <c r="BA117" s="369"/>
      <c r="BB117" s="369"/>
      <c r="BC117" s="369"/>
      <c r="BD117" s="369"/>
      <c r="BE117" s="369"/>
      <c r="BF117" s="370"/>
      <c r="BG117" s="371"/>
      <c r="BH117" s="367"/>
      <c r="BI117" s="367"/>
      <c r="BJ117" s="367"/>
      <c r="BK117" s="367"/>
      <c r="BL117" s="368"/>
      <c r="BM117" s="323"/>
      <c r="BN117" s="330"/>
    </row>
    <row r="118" spans="1:66" ht="14.25" x14ac:dyDescent="0.15">
      <c r="A118" s="313"/>
      <c r="B118" s="318"/>
      <c r="C118" s="319"/>
      <c r="D118" s="326"/>
      <c r="E118" s="327"/>
      <c r="F118" s="328"/>
      <c r="G118" s="327"/>
      <c r="H118" s="327"/>
      <c r="I118" s="331"/>
      <c r="J118" s="375"/>
      <c r="K118" s="376"/>
      <c r="L118" s="376"/>
      <c r="M118" s="376"/>
      <c r="N118" s="376"/>
      <c r="O118" s="376"/>
      <c r="P118" s="376"/>
      <c r="Q118" s="377"/>
      <c r="R118" s="344"/>
      <c r="S118" s="345"/>
      <c r="T118" s="345"/>
      <c r="U118" s="346"/>
      <c r="V118" s="382"/>
      <c r="W118" s="382"/>
      <c r="X118" s="382"/>
      <c r="Y118" s="382"/>
      <c r="Z118" s="382"/>
      <c r="AA118" s="382"/>
      <c r="AB118" s="382"/>
      <c r="AC118" s="382"/>
      <c r="AD118" s="382"/>
      <c r="AE118" s="382"/>
      <c r="AF118" s="383"/>
      <c r="AG118" s="326"/>
      <c r="AH118" s="331"/>
      <c r="AI118" s="379"/>
      <c r="AJ118" s="380"/>
      <c r="AK118" s="380"/>
      <c r="AL118" s="380"/>
      <c r="AM118" s="380"/>
      <c r="AN118" s="380"/>
      <c r="AO118" s="380"/>
      <c r="AP118" s="380"/>
      <c r="AQ118" s="381"/>
      <c r="AR118" s="361"/>
      <c r="AS118" s="362"/>
      <c r="AT118" s="362"/>
      <c r="AU118" s="363"/>
      <c r="AV118" s="380"/>
      <c r="AW118" s="380"/>
      <c r="AX118" s="380"/>
      <c r="AY118" s="380"/>
      <c r="AZ118" s="380"/>
      <c r="BA118" s="380"/>
      <c r="BB118" s="380"/>
      <c r="BC118" s="380"/>
      <c r="BD118" s="380"/>
      <c r="BE118" s="380"/>
      <c r="BF118" s="381"/>
      <c r="BG118" s="384"/>
      <c r="BH118" s="382"/>
      <c r="BI118" s="382"/>
      <c r="BJ118" s="382"/>
      <c r="BK118" s="382"/>
      <c r="BL118" s="383"/>
      <c r="BM118" s="326"/>
      <c r="BN118" s="331"/>
    </row>
    <row r="119" spans="1:66" ht="14.25" x14ac:dyDescent="0.15">
      <c r="A119" s="311">
        <v>28</v>
      </c>
      <c r="B119" s="314"/>
      <c r="C119" s="315"/>
      <c r="D119" s="320"/>
      <c r="E119" s="321"/>
      <c r="F119" s="322"/>
      <c r="G119" s="321"/>
      <c r="H119" s="321"/>
      <c r="I119" s="329"/>
      <c r="J119" s="332"/>
      <c r="K119" s="333"/>
      <c r="L119" s="333"/>
      <c r="M119" s="333"/>
      <c r="N119" s="333"/>
      <c r="O119" s="333"/>
      <c r="P119" s="333"/>
      <c r="Q119" s="334"/>
      <c r="R119" s="338"/>
      <c r="S119" s="339"/>
      <c r="T119" s="339"/>
      <c r="U119" s="340"/>
      <c r="V119" s="347"/>
      <c r="W119" s="347"/>
      <c r="X119" s="347"/>
      <c r="Y119" s="347"/>
      <c r="Z119" s="347"/>
      <c r="AA119" s="347"/>
      <c r="AB119" s="347"/>
      <c r="AC119" s="347"/>
      <c r="AD119" s="347"/>
      <c r="AE119" s="347"/>
      <c r="AF119" s="348"/>
      <c r="AG119" s="320"/>
      <c r="AH119" s="329"/>
      <c r="AI119" s="349"/>
      <c r="AJ119" s="350"/>
      <c r="AK119" s="350"/>
      <c r="AL119" s="350"/>
      <c r="AM119" s="350"/>
      <c r="AN119" s="350"/>
      <c r="AO119" s="350"/>
      <c r="AP119" s="350"/>
      <c r="AQ119" s="351"/>
      <c r="AR119" s="355"/>
      <c r="AS119" s="356"/>
      <c r="AT119" s="356"/>
      <c r="AU119" s="357"/>
      <c r="AV119" s="364"/>
      <c r="AW119" s="364"/>
      <c r="AX119" s="364"/>
      <c r="AY119" s="364"/>
      <c r="AZ119" s="364"/>
      <c r="BA119" s="364"/>
      <c r="BB119" s="364"/>
      <c r="BC119" s="364"/>
      <c r="BD119" s="364"/>
      <c r="BE119" s="364"/>
      <c r="BF119" s="365"/>
      <c r="BG119" s="366"/>
      <c r="BH119" s="347"/>
      <c r="BI119" s="347"/>
      <c r="BJ119" s="347"/>
      <c r="BK119" s="347"/>
      <c r="BL119" s="348"/>
      <c r="BM119" s="320"/>
      <c r="BN119" s="329"/>
    </row>
    <row r="120" spans="1:66" ht="14.25" x14ac:dyDescent="0.15">
      <c r="A120" s="312"/>
      <c r="B120" s="316"/>
      <c r="C120" s="317"/>
      <c r="D120" s="323"/>
      <c r="E120" s="324"/>
      <c r="F120" s="325"/>
      <c r="G120" s="324"/>
      <c r="H120" s="324"/>
      <c r="I120" s="330"/>
      <c r="J120" s="335"/>
      <c r="K120" s="336"/>
      <c r="L120" s="336"/>
      <c r="M120" s="336"/>
      <c r="N120" s="336"/>
      <c r="O120" s="336"/>
      <c r="P120" s="336"/>
      <c r="Q120" s="337"/>
      <c r="R120" s="341"/>
      <c r="S120" s="342"/>
      <c r="T120" s="342"/>
      <c r="U120" s="343"/>
      <c r="V120" s="367"/>
      <c r="W120" s="367"/>
      <c r="X120" s="367"/>
      <c r="Y120" s="367"/>
      <c r="Z120" s="367"/>
      <c r="AA120" s="367"/>
      <c r="AB120" s="367"/>
      <c r="AC120" s="367"/>
      <c r="AD120" s="367"/>
      <c r="AE120" s="367"/>
      <c r="AF120" s="368"/>
      <c r="AG120" s="323"/>
      <c r="AH120" s="330"/>
      <c r="AI120" s="352"/>
      <c r="AJ120" s="353"/>
      <c r="AK120" s="353"/>
      <c r="AL120" s="353"/>
      <c r="AM120" s="353"/>
      <c r="AN120" s="353"/>
      <c r="AO120" s="353"/>
      <c r="AP120" s="353"/>
      <c r="AQ120" s="354"/>
      <c r="AR120" s="358"/>
      <c r="AS120" s="359"/>
      <c r="AT120" s="359"/>
      <c r="AU120" s="360"/>
      <c r="AV120" s="369"/>
      <c r="AW120" s="369"/>
      <c r="AX120" s="369"/>
      <c r="AY120" s="369"/>
      <c r="AZ120" s="369"/>
      <c r="BA120" s="369"/>
      <c r="BB120" s="369"/>
      <c r="BC120" s="369"/>
      <c r="BD120" s="369"/>
      <c r="BE120" s="369"/>
      <c r="BF120" s="370"/>
      <c r="BG120" s="371"/>
      <c r="BH120" s="367"/>
      <c r="BI120" s="367"/>
      <c r="BJ120" s="367"/>
      <c r="BK120" s="367"/>
      <c r="BL120" s="368"/>
      <c r="BM120" s="323"/>
      <c r="BN120" s="330"/>
    </row>
    <row r="121" spans="1:66" ht="14.25" x14ac:dyDescent="0.15">
      <c r="A121" s="312"/>
      <c r="B121" s="316"/>
      <c r="C121" s="317"/>
      <c r="D121" s="323"/>
      <c r="E121" s="324"/>
      <c r="F121" s="325"/>
      <c r="G121" s="324"/>
      <c r="H121" s="324"/>
      <c r="I121" s="330"/>
      <c r="J121" s="372"/>
      <c r="K121" s="373"/>
      <c r="L121" s="373"/>
      <c r="M121" s="373"/>
      <c r="N121" s="373"/>
      <c r="O121" s="373"/>
      <c r="P121" s="373"/>
      <c r="Q121" s="374"/>
      <c r="R121" s="341"/>
      <c r="S121" s="342"/>
      <c r="T121" s="342"/>
      <c r="U121" s="343"/>
      <c r="V121" s="373"/>
      <c r="W121" s="373"/>
      <c r="X121" s="373"/>
      <c r="Y121" s="373"/>
      <c r="Z121" s="373"/>
      <c r="AA121" s="373"/>
      <c r="AB121" s="373"/>
      <c r="AC121" s="373"/>
      <c r="AD121" s="373"/>
      <c r="AE121" s="373"/>
      <c r="AF121" s="374"/>
      <c r="AG121" s="323"/>
      <c r="AH121" s="330"/>
      <c r="AI121" s="378"/>
      <c r="AJ121" s="369"/>
      <c r="AK121" s="369"/>
      <c r="AL121" s="369"/>
      <c r="AM121" s="369"/>
      <c r="AN121" s="369"/>
      <c r="AO121" s="369"/>
      <c r="AP121" s="369"/>
      <c r="AQ121" s="370"/>
      <c r="AR121" s="358"/>
      <c r="AS121" s="359"/>
      <c r="AT121" s="359"/>
      <c r="AU121" s="360"/>
      <c r="AV121" s="369"/>
      <c r="AW121" s="369"/>
      <c r="AX121" s="369"/>
      <c r="AY121" s="369"/>
      <c r="AZ121" s="369"/>
      <c r="BA121" s="369"/>
      <c r="BB121" s="369"/>
      <c r="BC121" s="369"/>
      <c r="BD121" s="369"/>
      <c r="BE121" s="369"/>
      <c r="BF121" s="370"/>
      <c r="BG121" s="371"/>
      <c r="BH121" s="367"/>
      <c r="BI121" s="367"/>
      <c r="BJ121" s="367"/>
      <c r="BK121" s="367"/>
      <c r="BL121" s="368"/>
      <c r="BM121" s="323"/>
      <c r="BN121" s="330"/>
    </row>
    <row r="122" spans="1:66" ht="14.25" x14ac:dyDescent="0.15">
      <c r="A122" s="313"/>
      <c r="B122" s="318"/>
      <c r="C122" s="319"/>
      <c r="D122" s="326"/>
      <c r="E122" s="327"/>
      <c r="F122" s="328"/>
      <c r="G122" s="327"/>
      <c r="H122" s="327"/>
      <c r="I122" s="331"/>
      <c r="J122" s="375"/>
      <c r="K122" s="376"/>
      <c r="L122" s="376"/>
      <c r="M122" s="376"/>
      <c r="N122" s="376"/>
      <c r="O122" s="376"/>
      <c r="P122" s="376"/>
      <c r="Q122" s="377"/>
      <c r="R122" s="344"/>
      <c r="S122" s="345"/>
      <c r="T122" s="345"/>
      <c r="U122" s="346"/>
      <c r="V122" s="382"/>
      <c r="W122" s="382"/>
      <c r="X122" s="382"/>
      <c r="Y122" s="382"/>
      <c r="Z122" s="382"/>
      <c r="AA122" s="382"/>
      <c r="AB122" s="382"/>
      <c r="AC122" s="382"/>
      <c r="AD122" s="382"/>
      <c r="AE122" s="382"/>
      <c r="AF122" s="383"/>
      <c r="AG122" s="326"/>
      <c r="AH122" s="331"/>
      <c r="AI122" s="379"/>
      <c r="AJ122" s="380"/>
      <c r="AK122" s="380"/>
      <c r="AL122" s="380"/>
      <c r="AM122" s="380"/>
      <c r="AN122" s="380"/>
      <c r="AO122" s="380"/>
      <c r="AP122" s="380"/>
      <c r="AQ122" s="381"/>
      <c r="AR122" s="361"/>
      <c r="AS122" s="362"/>
      <c r="AT122" s="362"/>
      <c r="AU122" s="363"/>
      <c r="AV122" s="380"/>
      <c r="AW122" s="380"/>
      <c r="AX122" s="380"/>
      <c r="AY122" s="380"/>
      <c r="AZ122" s="380"/>
      <c r="BA122" s="380"/>
      <c r="BB122" s="380"/>
      <c r="BC122" s="380"/>
      <c r="BD122" s="380"/>
      <c r="BE122" s="380"/>
      <c r="BF122" s="381"/>
      <c r="BG122" s="384"/>
      <c r="BH122" s="382"/>
      <c r="BI122" s="382"/>
      <c r="BJ122" s="382"/>
      <c r="BK122" s="382"/>
      <c r="BL122" s="383"/>
      <c r="BM122" s="326"/>
      <c r="BN122" s="331"/>
    </row>
    <row r="123" spans="1:66" ht="14.25" x14ac:dyDescent="0.15">
      <c r="A123" s="311">
        <v>29</v>
      </c>
      <c r="B123" s="314"/>
      <c r="C123" s="315"/>
      <c r="D123" s="320"/>
      <c r="E123" s="321"/>
      <c r="F123" s="322"/>
      <c r="G123" s="321"/>
      <c r="H123" s="321"/>
      <c r="I123" s="329"/>
      <c r="J123" s="332"/>
      <c r="K123" s="333"/>
      <c r="L123" s="333"/>
      <c r="M123" s="333"/>
      <c r="N123" s="333"/>
      <c r="O123" s="333"/>
      <c r="P123" s="333"/>
      <c r="Q123" s="334"/>
      <c r="R123" s="338"/>
      <c r="S123" s="339"/>
      <c r="T123" s="339"/>
      <c r="U123" s="340"/>
      <c r="V123" s="347"/>
      <c r="W123" s="347"/>
      <c r="X123" s="347"/>
      <c r="Y123" s="347"/>
      <c r="Z123" s="347"/>
      <c r="AA123" s="347"/>
      <c r="AB123" s="347"/>
      <c r="AC123" s="347"/>
      <c r="AD123" s="347"/>
      <c r="AE123" s="347"/>
      <c r="AF123" s="348"/>
      <c r="AG123" s="320"/>
      <c r="AH123" s="329"/>
      <c r="AI123" s="349"/>
      <c r="AJ123" s="350"/>
      <c r="AK123" s="350"/>
      <c r="AL123" s="350"/>
      <c r="AM123" s="350"/>
      <c r="AN123" s="350"/>
      <c r="AO123" s="350"/>
      <c r="AP123" s="350"/>
      <c r="AQ123" s="351"/>
      <c r="AR123" s="355"/>
      <c r="AS123" s="356"/>
      <c r="AT123" s="356"/>
      <c r="AU123" s="357"/>
      <c r="AV123" s="364"/>
      <c r="AW123" s="364"/>
      <c r="AX123" s="364"/>
      <c r="AY123" s="364"/>
      <c r="AZ123" s="364"/>
      <c r="BA123" s="364"/>
      <c r="BB123" s="364"/>
      <c r="BC123" s="364"/>
      <c r="BD123" s="364"/>
      <c r="BE123" s="364"/>
      <c r="BF123" s="365"/>
      <c r="BG123" s="366"/>
      <c r="BH123" s="347"/>
      <c r="BI123" s="347"/>
      <c r="BJ123" s="347"/>
      <c r="BK123" s="347"/>
      <c r="BL123" s="348"/>
      <c r="BM123" s="320"/>
      <c r="BN123" s="329"/>
    </row>
    <row r="124" spans="1:66" ht="14.25" x14ac:dyDescent="0.15">
      <c r="A124" s="312"/>
      <c r="B124" s="316"/>
      <c r="C124" s="317"/>
      <c r="D124" s="323"/>
      <c r="E124" s="324"/>
      <c r="F124" s="325"/>
      <c r="G124" s="324"/>
      <c r="H124" s="324"/>
      <c r="I124" s="330"/>
      <c r="J124" s="335"/>
      <c r="K124" s="336"/>
      <c r="L124" s="336"/>
      <c r="M124" s="336"/>
      <c r="N124" s="336"/>
      <c r="O124" s="336"/>
      <c r="P124" s="336"/>
      <c r="Q124" s="337"/>
      <c r="R124" s="341"/>
      <c r="S124" s="342"/>
      <c r="T124" s="342"/>
      <c r="U124" s="343"/>
      <c r="V124" s="367"/>
      <c r="W124" s="367"/>
      <c r="X124" s="367"/>
      <c r="Y124" s="367"/>
      <c r="Z124" s="367"/>
      <c r="AA124" s="367"/>
      <c r="AB124" s="367"/>
      <c r="AC124" s="367"/>
      <c r="AD124" s="367"/>
      <c r="AE124" s="367"/>
      <c r="AF124" s="368"/>
      <c r="AG124" s="323"/>
      <c r="AH124" s="330"/>
      <c r="AI124" s="352"/>
      <c r="AJ124" s="353"/>
      <c r="AK124" s="353"/>
      <c r="AL124" s="353"/>
      <c r="AM124" s="353"/>
      <c r="AN124" s="353"/>
      <c r="AO124" s="353"/>
      <c r="AP124" s="353"/>
      <c r="AQ124" s="354"/>
      <c r="AR124" s="358"/>
      <c r="AS124" s="359"/>
      <c r="AT124" s="359"/>
      <c r="AU124" s="360"/>
      <c r="AV124" s="369"/>
      <c r="AW124" s="369"/>
      <c r="AX124" s="369"/>
      <c r="AY124" s="369"/>
      <c r="AZ124" s="369"/>
      <c r="BA124" s="369"/>
      <c r="BB124" s="369"/>
      <c r="BC124" s="369"/>
      <c r="BD124" s="369"/>
      <c r="BE124" s="369"/>
      <c r="BF124" s="370"/>
      <c r="BG124" s="371"/>
      <c r="BH124" s="367"/>
      <c r="BI124" s="367"/>
      <c r="BJ124" s="367"/>
      <c r="BK124" s="367"/>
      <c r="BL124" s="368"/>
      <c r="BM124" s="323"/>
      <c r="BN124" s="330"/>
    </row>
    <row r="125" spans="1:66" ht="14.25" x14ac:dyDescent="0.15">
      <c r="A125" s="312"/>
      <c r="B125" s="316"/>
      <c r="C125" s="317"/>
      <c r="D125" s="323"/>
      <c r="E125" s="324"/>
      <c r="F125" s="325"/>
      <c r="G125" s="324"/>
      <c r="H125" s="324"/>
      <c r="I125" s="330"/>
      <c r="J125" s="372"/>
      <c r="K125" s="373"/>
      <c r="L125" s="373"/>
      <c r="M125" s="373"/>
      <c r="N125" s="373"/>
      <c r="O125" s="373"/>
      <c r="P125" s="373"/>
      <c r="Q125" s="374"/>
      <c r="R125" s="341"/>
      <c r="S125" s="342"/>
      <c r="T125" s="342"/>
      <c r="U125" s="343"/>
      <c r="V125" s="373"/>
      <c r="W125" s="373"/>
      <c r="X125" s="373"/>
      <c r="Y125" s="373"/>
      <c r="Z125" s="373"/>
      <c r="AA125" s="373"/>
      <c r="AB125" s="373"/>
      <c r="AC125" s="373"/>
      <c r="AD125" s="373"/>
      <c r="AE125" s="373"/>
      <c r="AF125" s="374"/>
      <c r="AG125" s="323"/>
      <c r="AH125" s="330"/>
      <c r="AI125" s="378"/>
      <c r="AJ125" s="369"/>
      <c r="AK125" s="369"/>
      <c r="AL125" s="369"/>
      <c r="AM125" s="369"/>
      <c r="AN125" s="369"/>
      <c r="AO125" s="369"/>
      <c r="AP125" s="369"/>
      <c r="AQ125" s="370"/>
      <c r="AR125" s="358"/>
      <c r="AS125" s="359"/>
      <c r="AT125" s="359"/>
      <c r="AU125" s="360"/>
      <c r="AV125" s="369"/>
      <c r="AW125" s="369"/>
      <c r="AX125" s="369"/>
      <c r="AY125" s="369"/>
      <c r="AZ125" s="369"/>
      <c r="BA125" s="369"/>
      <c r="BB125" s="369"/>
      <c r="BC125" s="369"/>
      <c r="BD125" s="369"/>
      <c r="BE125" s="369"/>
      <c r="BF125" s="370"/>
      <c r="BG125" s="371"/>
      <c r="BH125" s="367"/>
      <c r="BI125" s="367"/>
      <c r="BJ125" s="367"/>
      <c r="BK125" s="367"/>
      <c r="BL125" s="368"/>
      <c r="BM125" s="323"/>
      <c r="BN125" s="330"/>
    </row>
    <row r="126" spans="1:66" ht="14.25" x14ac:dyDescent="0.15">
      <c r="A126" s="313"/>
      <c r="B126" s="318"/>
      <c r="C126" s="319"/>
      <c r="D126" s="326"/>
      <c r="E126" s="327"/>
      <c r="F126" s="328"/>
      <c r="G126" s="327"/>
      <c r="H126" s="327"/>
      <c r="I126" s="331"/>
      <c r="J126" s="375"/>
      <c r="K126" s="376"/>
      <c r="L126" s="376"/>
      <c r="M126" s="376"/>
      <c r="N126" s="376"/>
      <c r="O126" s="376"/>
      <c r="P126" s="376"/>
      <c r="Q126" s="377"/>
      <c r="R126" s="344"/>
      <c r="S126" s="345"/>
      <c r="T126" s="345"/>
      <c r="U126" s="346"/>
      <c r="V126" s="382"/>
      <c r="W126" s="382"/>
      <c r="X126" s="382"/>
      <c r="Y126" s="382"/>
      <c r="Z126" s="382"/>
      <c r="AA126" s="382"/>
      <c r="AB126" s="382"/>
      <c r="AC126" s="382"/>
      <c r="AD126" s="382"/>
      <c r="AE126" s="382"/>
      <c r="AF126" s="383"/>
      <c r="AG126" s="326"/>
      <c r="AH126" s="331"/>
      <c r="AI126" s="379"/>
      <c r="AJ126" s="380"/>
      <c r="AK126" s="380"/>
      <c r="AL126" s="380"/>
      <c r="AM126" s="380"/>
      <c r="AN126" s="380"/>
      <c r="AO126" s="380"/>
      <c r="AP126" s="380"/>
      <c r="AQ126" s="381"/>
      <c r="AR126" s="361"/>
      <c r="AS126" s="362"/>
      <c r="AT126" s="362"/>
      <c r="AU126" s="363"/>
      <c r="AV126" s="380"/>
      <c r="AW126" s="380"/>
      <c r="AX126" s="380"/>
      <c r="AY126" s="380"/>
      <c r="AZ126" s="380"/>
      <c r="BA126" s="380"/>
      <c r="BB126" s="380"/>
      <c r="BC126" s="380"/>
      <c r="BD126" s="380"/>
      <c r="BE126" s="380"/>
      <c r="BF126" s="381"/>
      <c r="BG126" s="384"/>
      <c r="BH126" s="382"/>
      <c r="BI126" s="382"/>
      <c r="BJ126" s="382"/>
      <c r="BK126" s="382"/>
      <c r="BL126" s="383"/>
      <c r="BM126" s="326"/>
      <c r="BN126" s="331"/>
    </row>
    <row r="127" spans="1:66" ht="14.25" x14ac:dyDescent="0.15">
      <c r="A127" s="311">
        <v>30</v>
      </c>
      <c r="B127" s="314"/>
      <c r="C127" s="315"/>
      <c r="D127" s="320"/>
      <c r="E127" s="321"/>
      <c r="F127" s="322"/>
      <c r="G127" s="321"/>
      <c r="H127" s="321"/>
      <c r="I127" s="329"/>
      <c r="J127" s="332"/>
      <c r="K127" s="333"/>
      <c r="L127" s="333"/>
      <c r="M127" s="333"/>
      <c r="N127" s="333"/>
      <c r="O127" s="333"/>
      <c r="P127" s="333"/>
      <c r="Q127" s="334"/>
      <c r="R127" s="338"/>
      <c r="S127" s="339"/>
      <c r="T127" s="339"/>
      <c r="U127" s="340"/>
      <c r="V127" s="347"/>
      <c r="W127" s="347"/>
      <c r="X127" s="347"/>
      <c r="Y127" s="347"/>
      <c r="Z127" s="347"/>
      <c r="AA127" s="347"/>
      <c r="AB127" s="347"/>
      <c r="AC127" s="347"/>
      <c r="AD127" s="347"/>
      <c r="AE127" s="347"/>
      <c r="AF127" s="348"/>
      <c r="AG127" s="320"/>
      <c r="AH127" s="329"/>
      <c r="AI127" s="349"/>
      <c r="AJ127" s="350"/>
      <c r="AK127" s="350"/>
      <c r="AL127" s="350"/>
      <c r="AM127" s="350"/>
      <c r="AN127" s="350"/>
      <c r="AO127" s="350"/>
      <c r="AP127" s="350"/>
      <c r="AQ127" s="351"/>
      <c r="AR127" s="355"/>
      <c r="AS127" s="356"/>
      <c r="AT127" s="356"/>
      <c r="AU127" s="357"/>
      <c r="AV127" s="364"/>
      <c r="AW127" s="364"/>
      <c r="AX127" s="364"/>
      <c r="AY127" s="364"/>
      <c r="AZ127" s="364"/>
      <c r="BA127" s="364"/>
      <c r="BB127" s="364"/>
      <c r="BC127" s="364"/>
      <c r="BD127" s="364"/>
      <c r="BE127" s="364"/>
      <c r="BF127" s="365"/>
      <c r="BG127" s="366"/>
      <c r="BH127" s="347"/>
      <c r="BI127" s="347"/>
      <c r="BJ127" s="347"/>
      <c r="BK127" s="347"/>
      <c r="BL127" s="348"/>
      <c r="BM127" s="320"/>
      <c r="BN127" s="329"/>
    </row>
    <row r="128" spans="1:66" ht="14.25" x14ac:dyDescent="0.15">
      <c r="A128" s="312"/>
      <c r="B128" s="316"/>
      <c r="C128" s="317"/>
      <c r="D128" s="323"/>
      <c r="E128" s="324"/>
      <c r="F128" s="325"/>
      <c r="G128" s="324"/>
      <c r="H128" s="324"/>
      <c r="I128" s="330"/>
      <c r="J128" s="335"/>
      <c r="K128" s="336"/>
      <c r="L128" s="336"/>
      <c r="M128" s="336"/>
      <c r="N128" s="336"/>
      <c r="O128" s="336"/>
      <c r="P128" s="336"/>
      <c r="Q128" s="337"/>
      <c r="R128" s="341"/>
      <c r="S128" s="342"/>
      <c r="T128" s="342"/>
      <c r="U128" s="343"/>
      <c r="V128" s="367"/>
      <c r="W128" s="367"/>
      <c r="X128" s="367"/>
      <c r="Y128" s="367"/>
      <c r="Z128" s="367"/>
      <c r="AA128" s="367"/>
      <c r="AB128" s="367"/>
      <c r="AC128" s="367"/>
      <c r="AD128" s="367"/>
      <c r="AE128" s="367"/>
      <c r="AF128" s="368"/>
      <c r="AG128" s="323"/>
      <c r="AH128" s="330"/>
      <c r="AI128" s="352"/>
      <c r="AJ128" s="353"/>
      <c r="AK128" s="353"/>
      <c r="AL128" s="353"/>
      <c r="AM128" s="353"/>
      <c r="AN128" s="353"/>
      <c r="AO128" s="353"/>
      <c r="AP128" s="353"/>
      <c r="AQ128" s="354"/>
      <c r="AR128" s="358"/>
      <c r="AS128" s="359"/>
      <c r="AT128" s="359"/>
      <c r="AU128" s="360"/>
      <c r="AV128" s="369"/>
      <c r="AW128" s="369"/>
      <c r="AX128" s="369"/>
      <c r="AY128" s="369"/>
      <c r="AZ128" s="369"/>
      <c r="BA128" s="369"/>
      <c r="BB128" s="369"/>
      <c r="BC128" s="369"/>
      <c r="BD128" s="369"/>
      <c r="BE128" s="369"/>
      <c r="BF128" s="370"/>
      <c r="BG128" s="371"/>
      <c r="BH128" s="367"/>
      <c r="BI128" s="367"/>
      <c r="BJ128" s="367"/>
      <c r="BK128" s="367"/>
      <c r="BL128" s="368"/>
      <c r="BM128" s="323"/>
      <c r="BN128" s="330"/>
    </row>
    <row r="129" spans="1:66" ht="14.25" x14ac:dyDescent="0.15">
      <c r="A129" s="312"/>
      <c r="B129" s="316"/>
      <c r="C129" s="317"/>
      <c r="D129" s="323"/>
      <c r="E129" s="324"/>
      <c r="F129" s="325"/>
      <c r="G129" s="324"/>
      <c r="H129" s="324"/>
      <c r="I129" s="330"/>
      <c r="J129" s="372"/>
      <c r="K129" s="373"/>
      <c r="L129" s="373"/>
      <c r="M129" s="373"/>
      <c r="N129" s="373"/>
      <c r="O129" s="373"/>
      <c r="P129" s="373"/>
      <c r="Q129" s="374"/>
      <c r="R129" s="341"/>
      <c r="S129" s="342"/>
      <c r="T129" s="342"/>
      <c r="U129" s="343"/>
      <c r="V129" s="373"/>
      <c r="W129" s="373"/>
      <c r="X129" s="373"/>
      <c r="Y129" s="373"/>
      <c r="Z129" s="373"/>
      <c r="AA129" s="373"/>
      <c r="AB129" s="373"/>
      <c r="AC129" s="373"/>
      <c r="AD129" s="373"/>
      <c r="AE129" s="373"/>
      <c r="AF129" s="374"/>
      <c r="AG129" s="323"/>
      <c r="AH129" s="330"/>
      <c r="AI129" s="378"/>
      <c r="AJ129" s="369"/>
      <c r="AK129" s="369"/>
      <c r="AL129" s="369"/>
      <c r="AM129" s="369"/>
      <c r="AN129" s="369"/>
      <c r="AO129" s="369"/>
      <c r="AP129" s="369"/>
      <c r="AQ129" s="370"/>
      <c r="AR129" s="358"/>
      <c r="AS129" s="359"/>
      <c r="AT129" s="359"/>
      <c r="AU129" s="360"/>
      <c r="AV129" s="369"/>
      <c r="AW129" s="369"/>
      <c r="AX129" s="369"/>
      <c r="AY129" s="369"/>
      <c r="AZ129" s="369"/>
      <c r="BA129" s="369"/>
      <c r="BB129" s="369"/>
      <c r="BC129" s="369"/>
      <c r="BD129" s="369"/>
      <c r="BE129" s="369"/>
      <c r="BF129" s="370"/>
      <c r="BG129" s="371"/>
      <c r="BH129" s="367"/>
      <c r="BI129" s="367"/>
      <c r="BJ129" s="367"/>
      <c r="BK129" s="367"/>
      <c r="BL129" s="368"/>
      <c r="BM129" s="323"/>
      <c r="BN129" s="330"/>
    </row>
    <row r="130" spans="1:66" ht="14.25" x14ac:dyDescent="0.15">
      <c r="A130" s="313"/>
      <c r="B130" s="318"/>
      <c r="C130" s="319"/>
      <c r="D130" s="326"/>
      <c r="E130" s="327"/>
      <c r="F130" s="328"/>
      <c r="G130" s="327"/>
      <c r="H130" s="327"/>
      <c r="I130" s="331"/>
      <c r="J130" s="375"/>
      <c r="K130" s="376"/>
      <c r="L130" s="376"/>
      <c r="M130" s="376"/>
      <c r="N130" s="376"/>
      <c r="O130" s="376"/>
      <c r="P130" s="376"/>
      <c r="Q130" s="377"/>
      <c r="R130" s="344"/>
      <c r="S130" s="345"/>
      <c r="T130" s="345"/>
      <c r="U130" s="346"/>
      <c r="V130" s="382"/>
      <c r="W130" s="382"/>
      <c r="X130" s="382"/>
      <c r="Y130" s="382"/>
      <c r="Z130" s="382"/>
      <c r="AA130" s="382"/>
      <c r="AB130" s="382"/>
      <c r="AC130" s="382"/>
      <c r="AD130" s="382"/>
      <c r="AE130" s="382"/>
      <c r="AF130" s="383"/>
      <c r="AG130" s="326"/>
      <c r="AH130" s="331"/>
      <c r="AI130" s="379"/>
      <c r="AJ130" s="380"/>
      <c r="AK130" s="380"/>
      <c r="AL130" s="380"/>
      <c r="AM130" s="380"/>
      <c r="AN130" s="380"/>
      <c r="AO130" s="380"/>
      <c r="AP130" s="380"/>
      <c r="AQ130" s="381"/>
      <c r="AR130" s="361"/>
      <c r="AS130" s="362"/>
      <c r="AT130" s="362"/>
      <c r="AU130" s="363"/>
      <c r="AV130" s="380"/>
      <c r="AW130" s="380"/>
      <c r="AX130" s="380"/>
      <c r="AY130" s="380"/>
      <c r="AZ130" s="380"/>
      <c r="BA130" s="380"/>
      <c r="BB130" s="380"/>
      <c r="BC130" s="380"/>
      <c r="BD130" s="380"/>
      <c r="BE130" s="380"/>
      <c r="BF130" s="381"/>
      <c r="BG130" s="384"/>
      <c r="BH130" s="382"/>
      <c r="BI130" s="382"/>
      <c r="BJ130" s="382"/>
      <c r="BK130" s="382"/>
      <c r="BL130" s="383"/>
      <c r="BM130" s="326"/>
      <c r="BN130" s="331"/>
    </row>
    <row r="131" spans="1:66" ht="14.25" x14ac:dyDescent="0.15">
      <c r="A131" s="311">
        <v>31</v>
      </c>
      <c r="B131" s="314"/>
      <c r="C131" s="315"/>
      <c r="D131" s="320"/>
      <c r="E131" s="321"/>
      <c r="F131" s="322"/>
      <c r="G131" s="321"/>
      <c r="H131" s="321"/>
      <c r="I131" s="329"/>
      <c r="J131" s="332"/>
      <c r="K131" s="333"/>
      <c r="L131" s="333"/>
      <c r="M131" s="333"/>
      <c r="N131" s="333"/>
      <c r="O131" s="333"/>
      <c r="P131" s="333"/>
      <c r="Q131" s="334"/>
      <c r="R131" s="338"/>
      <c r="S131" s="339"/>
      <c r="T131" s="339"/>
      <c r="U131" s="340"/>
      <c r="V131" s="347"/>
      <c r="W131" s="347"/>
      <c r="X131" s="347"/>
      <c r="Y131" s="347"/>
      <c r="Z131" s="347"/>
      <c r="AA131" s="347"/>
      <c r="AB131" s="347"/>
      <c r="AC131" s="347"/>
      <c r="AD131" s="347"/>
      <c r="AE131" s="347"/>
      <c r="AF131" s="348"/>
      <c r="AG131" s="320"/>
      <c r="AH131" s="329"/>
      <c r="AI131" s="349"/>
      <c r="AJ131" s="350"/>
      <c r="AK131" s="350"/>
      <c r="AL131" s="350"/>
      <c r="AM131" s="350"/>
      <c r="AN131" s="350"/>
      <c r="AO131" s="350"/>
      <c r="AP131" s="350"/>
      <c r="AQ131" s="351"/>
      <c r="AR131" s="355"/>
      <c r="AS131" s="356"/>
      <c r="AT131" s="356"/>
      <c r="AU131" s="357"/>
      <c r="AV131" s="364"/>
      <c r="AW131" s="364"/>
      <c r="AX131" s="364"/>
      <c r="AY131" s="364"/>
      <c r="AZ131" s="364"/>
      <c r="BA131" s="364"/>
      <c r="BB131" s="364"/>
      <c r="BC131" s="364"/>
      <c r="BD131" s="364"/>
      <c r="BE131" s="364"/>
      <c r="BF131" s="365"/>
      <c r="BG131" s="366"/>
      <c r="BH131" s="347"/>
      <c r="BI131" s="347"/>
      <c r="BJ131" s="347"/>
      <c r="BK131" s="347"/>
      <c r="BL131" s="348"/>
      <c r="BM131" s="320"/>
      <c r="BN131" s="329"/>
    </row>
    <row r="132" spans="1:66" ht="14.25" x14ac:dyDescent="0.15">
      <c r="A132" s="312"/>
      <c r="B132" s="316"/>
      <c r="C132" s="317"/>
      <c r="D132" s="323"/>
      <c r="E132" s="324"/>
      <c r="F132" s="325"/>
      <c r="G132" s="324"/>
      <c r="H132" s="324"/>
      <c r="I132" s="330"/>
      <c r="J132" s="335"/>
      <c r="K132" s="336"/>
      <c r="L132" s="336"/>
      <c r="M132" s="336"/>
      <c r="N132" s="336"/>
      <c r="O132" s="336"/>
      <c r="P132" s="336"/>
      <c r="Q132" s="337"/>
      <c r="R132" s="341"/>
      <c r="S132" s="342"/>
      <c r="T132" s="342"/>
      <c r="U132" s="343"/>
      <c r="V132" s="367"/>
      <c r="W132" s="367"/>
      <c r="X132" s="367"/>
      <c r="Y132" s="367"/>
      <c r="Z132" s="367"/>
      <c r="AA132" s="367"/>
      <c r="AB132" s="367"/>
      <c r="AC132" s="367"/>
      <c r="AD132" s="367"/>
      <c r="AE132" s="367"/>
      <c r="AF132" s="368"/>
      <c r="AG132" s="323"/>
      <c r="AH132" s="330"/>
      <c r="AI132" s="352"/>
      <c r="AJ132" s="353"/>
      <c r="AK132" s="353"/>
      <c r="AL132" s="353"/>
      <c r="AM132" s="353"/>
      <c r="AN132" s="353"/>
      <c r="AO132" s="353"/>
      <c r="AP132" s="353"/>
      <c r="AQ132" s="354"/>
      <c r="AR132" s="358"/>
      <c r="AS132" s="359"/>
      <c r="AT132" s="359"/>
      <c r="AU132" s="360"/>
      <c r="AV132" s="369"/>
      <c r="AW132" s="369"/>
      <c r="AX132" s="369"/>
      <c r="AY132" s="369"/>
      <c r="AZ132" s="369"/>
      <c r="BA132" s="369"/>
      <c r="BB132" s="369"/>
      <c r="BC132" s="369"/>
      <c r="BD132" s="369"/>
      <c r="BE132" s="369"/>
      <c r="BF132" s="370"/>
      <c r="BG132" s="371"/>
      <c r="BH132" s="367"/>
      <c r="BI132" s="367"/>
      <c r="BJ132" s="367"/>
      <c r="BK132" s="367"/>
      <c r="BL132" s="368"/>
      <c r="BM132" s="323"/>
      <c r="BN132" s="330"/>
    </row>
    <row r="133" spans="1:66" ht="14.25" x14ac:dyDescent="0.15">
      <c r="A133" s="312"/>
      <c r="B133" s="316"/>
      <c r="C133" s="317"/>
      <c r="D133" s="323"/>
      <c r="E133" s="324"/>
      <c r="F133" s="325"/>
      <c r="G133" s="324"/>
      <c r="H133" s="324"/>
      <c r="I133" s="330"/>
      <c r="J133" s="372"/>
      <c r="K133" s="373"/>
      <c r="L133" s="373"/>
      <c r="M133" s="373"/>
      <c r="N133" s="373"/>
      <c r="O133" s="373"/>
      <c r="P133" s="373"/>
      <c r="Q133" s="374"/>
      <c r="R133" s="341"/>
      <c r="S133" s="342"/>
      <c r="T133" s="342"/>
      <c r="U133" s="343"/>
      <c r="V133" s="373"/>
      <c r="W133" s="373"/>
      <c r="X133" s="373"/>
      <c r="Y133" s="373"/>
      <c r="Z133" s="373"/>
      <c r="AA133" s="373"/>
      <c r="AB133" s="373"/>
      <c r="AC133" s="373"/>
      <c r="AD133" s="373"/>
      <c r="AE133" s="373"/>
      <c r="AF133" s="374"/>
      <c r="AG133" s="323"/>
      <c r="AH133" s="330"/>
      <c r="AI133" s="378"/>
      <c r="AJ133" s="369"/>
      <c r="AK133" s="369"/>
      <c r="AL133" s="369"/>
      <c r="AM133" s="369"/>
      <c r="AN133" s="369"/>
      <c r="AO133" s="369"/>
      <c r="AP133" s="369"/>
      <c r="AQ133" s="370"/>
      <c r="AR133" s="358"/>
      <c r="AS133" s="359"/>
      <c r="AT133" s="359"/>
      <c r="AU133" s="360"/>
      <c r="AV133" s="369"/>
      <c r="AW133" s="369"/>
      <c r="AX133" s="369"/>
      <c r="AY133" s="369"/>
      <c r="AZ133" s="369"/>
      <c r="BA133" s="369"/>
      <c r="BB133" s="369"/>
      <c r="BC133" s="369"/>
      <c r="BD133" s="369"/>
      <c r="BE133" s="369"/>
      <c r="BF133" s="370"/>
      <c r="BG133" s="371"/>
      <c r="BH133" s="367"/>
      <c r="BI133" s="367"/>
      <c r="BJ133" s="367"/>
      <c r="BK133" s="367"/>
      <c r="BL133" s="368"/>
      <c r="BM133" s="323"/>
      <c r="BN133" s="330"/>
    </row>
    <row r="134" spans="1:66" ht="14.25" x14ac:dyDescent="0.15">
      <c r="A134" s="313"/>
      <c r="B134" s="318"/>
      <c r="C134" s="319"/>
      <c r="D134" s="326"/>
      <c r="E134" s="327"/>
      <c r="F134" s="328"/>
      <c r="G134" s="327"/>
      <c r="H134" s="327"/>
      <c r="I134" s="331"/>
      <c r="J134" s="375"/>
      <c r="K134" s="376"/>
      <c r="L134" s="376"/>
      <c r="M134" s="376"/>
      <c r="N134" s="376"/>
      <c r="O134" s="376"/>
      <c r="P134" s="376"/>
      <c r="Q134" s="377"/>
      <c r="R134" s="344"/>
      <c r="S134" s="345"/>
      <c r="T134" s="345"/>
      <c r="U134" s="346"/>
      <c r="V134" s="382"/>
      <c r="W134" s="382"/>
      <c r="X134" s="382"/>
      <c r="Y134" s="382"/>
      <c r="Z134" s="382"/>
      <c r="AA134" s="382"/>
      <c r="AB134" s="382"/>
      <c r="AC134" s="382"/>
      <c r="AD134" s="382"/>
      <c r="AE134" s="382"/>
      <c r="AF134" s="383"/>
      <c r="AG134" s="326"/>
      <c r="AH134" s="331"/>
      <c r="AI134" s="379"/>
      <c r="AJ134" s="380"/>
      <c r="AK134" s="380"/>
      <c r="AL134" s="380"/>
      <c r="AM134" s="380"/>
      <c r="AN134" s="380"/>
      <c r="AO134" s="380"/>
      <c r="AP134" s="380"/>
      <c r="AQ134" s="381"/>
      <c r="AR134" s="361"/>
      <c r="AS134" s="362"/>
      <c r="AT134" s="362"/>
      <c r="AU134" s="363"/>
      <c r="AV134" s="380"/>
      <c r="AW134" s="380"/>
      <c r="AX134" s="380"/>
      <c r="AY134" s="380"/>
      <c r="AZ134" s="380"/>
      <c r="BA134" s="380"/>
      <c r="BB134" s="380"/>
      <c r="BC134" s="380"/>
      <c r="BD134" s="380"/>
      <c r="BE134" s="380"/>
      <c r="BF134" s="381"/>
      <c r="BG134" s="384"/>
      <c r="BH134" s="382"/>
      <c r="BI134" s="382"/>
      <c r="BJ134" s="382"/>
      <c r="BK134" s="382"/>
      <c r="BL134" s="383"/>
      <c r="BM134" s="326"/>
      <c r="BN134" s="331"/>
    </row>
    <row r="135" spans="1:66" ht="14.25" x14ac:dyDescent="0.15">
      <c r="A135" s="311">
        <v>32</v>
      </c>
      <c r="B135" s="314"/>
      <c r="C135" s="315"/>
      <c r="D135" s="320"/>
      <c r="E135" s="321"/>
      <c r="F135" s="322"/>
      <c r="G135" s="321"/>
      <c r="H135" s="321"/>
      <c r="I135" s="329"/>
      <c r="J135" s="332"/>
      <c r="K135" s="333"/>
      <c r="L135" s="333"/>
      <c r="M135" s="333"/>
      <c r="N135" s="333"/>
      <c r="O135" s="333"/>
      <c r="P135" s="333"/>
      <c r="Q135" s="334"/>
      <c r="R135" s="338"/>
      <c r="S135" s="339"/>
      <c r="T135" s="339"/>
      <c r="U135" s="340"/>
      <c r="V135" s="347"/>
      <c r="W135" s="347"/>
      <c r="X135" s="347"/>
      <c r="Y135" s="347"/>
      <c r="Z135" s="347"/>
      <c r="AA135" s="347"/>
      <c r="AB135" s="347"/>
      <c r="AC135" s="347"/>
      <c r="AD135" s="347"/>
      <c r="AE135" s="347"/>
      <c r="AF135" s="348"/>
      <c r="AG135" s="320"/>
      <c r="AH135" s="329"/>
      <c r="AI135" s="349"/>
      <c r="AJ135" s="350"/>
      <c r="AK135" s="350"/>
      <c r="AL135" s="350"/>
      <c r="AM135" s="350"/>
      <c r="AN135" s="350"/>
      <c r="AO135" s="350"/>
      <c r="AP135" s="350"/>
      <c r="AQ135" s="351"/>
      <c r="AR135" s="355"/>
      <c r="AS135" s="356"/>
      <c r="AT135" s="356"/>
      <c r="AU135" s="357"/>
      <c r="AV135" s="364"/>
      <c r="AW135" s="364"/>
      <c r="AX135" s="364"/>
      <c r="AY135" s="364"/>
      <c r="AZ135" s="364"/>
      <c r="BA135" s="364"/>
      <c r="BB135" s="364"/>
      <c r="BC135" s="364"/>
      <c r="BD135" s="364"/>
      <c r="BE135" s="364"/>
      <c r="BF135" s="365"/>
      <c r="BG135" s="366"/>
      <c r="BH135" s="347"/>
      <c r="BI135" s="347"/>
      <c r="BJ135" s="347"/>
      <c r="BK135" s="347"/>
      <c r="BL135" s="348"/>
      <c r="BM135" s="320"/>
      <c r="BN135" s="329"/>
    </row>
    <row r="136" spans="1:66" ht="14.25" x14ac:dyDescent="0.15">
      <c r="A136" s="312"/>
      <c r="B136" s="316"/>
      <c r="C136" s="317"/>
      <c r="D136" s="323"/>
      <c r="E136" s="324"/>
      <c r="F136" s="325"/>
      <c r="G136" s="324"/>
      <c r="H136" s="324"/>
      <c r="I136" s="330"/>
      <c r="J136" s="335"/>
      <c r="K136" s="336"/>
      <c r="L136" s="336"/>
      <c r="M136" s="336"/>
      <c r="N136" s="336"/>
      <c r="O136" s="336"/>
      <c r="P136" s="336"/>
      <c r="Q136" s="337"/>
      <c r="R136" s="341"/>
      <c r="S136" s="342"/>
      <c r="T136" s="342"/>
      <c r="U136" s="343"/>
      <c r="V136" s="367"/>
      <c r="W136" s="367"/>
      <c r="X136" s="367"/>
      <c r="Y136" s="367"/>
      <c r="Z136" s="367"/>
      <c r="AA136" s="367"/>
      <c r="AB136" s="367"/>
      <c r="AC136" s="367"/>
      <c r="AD136" s="367"/>
      <c r="AE136" s="367"/>
      <c r="AF136" s="368"/>
      <c r="AG136" s="323"/>
      <c r="AH136" s="330"/>
      <c r="AI136" s="352"/>
      <c r="AJ136" s="353"/>
      <c r="AK136" s="353"/>
      <c r="AL136" s="353"/>
      <c r="AM136" s="353"/>
      <c r="AN136" s="353"/>
      <c r="AO136" s="353"/>
      <c r="AP136" s="353"/>
      <c r="AQ136" s="354"/>
      <c r="AR136" s="358"/>
      <c r="AS136" s="359"/>
      <c r="AT136" s="359"/>
      <c r="AU136" s="360"/>
      <c r="AV136" s="369"/>
      <c r="AW136" s="369"/>
      <c r="AX136" s="369"/>
      <c r="AY136" s="369"/>
      <c r="AZ136" s="369"/>
      <c r="BA136" s="369"/>
      <c r="BB136" s="369"/>
      <c r="BC136" s="369"/>
      <c r="BD136" s="369"/>
      <c r="BE136" s="369"/>
      <c r="BF136" s="370"/>
      <c r="BG136" s="371"/>
      <c r="BH136" s="367"/>
      <c r="BI136" s="367"/>
      <c r="BJ136" s="367"/>
      <c r="BK136" s="367"/>
      <c r="BL136" s="368"/>
      <c r="BM136" s="323"/>
      <c r="BN136" s="330"/>
    </row>
    <row r="137" spans="1:66" ht="14.25" x14ac:dyDescent="0.15">
      <c r="A137" s="312"/>
      <c r="B137" s="316"/>
      <c r="C137" s="317"/>
      <c r="D137" s="323"/>
      <c r="E137" s="324"/>
      <c r="F137" s="325"/>
      <c r="G137" s="324"/>
      <c r="H137" s="324"/>
      <c r="I137" s="330"/>
      <c r="J137" s="372"/>
      <c r="K137" s="373"/>
      <c r="L137" s="373"/>
      <c r="M137" s="373"/>
      <c r="N137" s="373"/>
      <c r="O137" s="373"/>
      <c r="P137" s="373"/>
      <c r="Q137" s="374"/>
      <c r="R137" s="341"/>
      <c r="S137" s="342"/>
      <c r="T137" s="342"/>
      <c r="U137" s="343"/>
      <c r="V137" s="373"/>
      <c r="W137" s="373"/>
      <c r="X137" s="373"/>
      <c r="Y137" s="373"/>
      <c r="Z137" s="373"/>
      <c r="AA137" s="373"/>
      <c r="AB137" s="373"/>
      <c r="AC137" s="373"/>
      <c r="AD137" s="373"/>
      <c r="AE137" s="373"/>
      <c r="AF137" s="374"/>
      <c r="AG137" s="323"/>
      <c r="AH137" s="330"/>
      <c r="AI137" s="378"/>
      <c r="AJ137" s="369"/>
      <c r="AK137" s="369"/>
      <c r="AL137" s="369"/>
      <c r="AM137" s="369"/>
      <c r="AN137" s="369"/>
      <c r="AO137" s="369"/>
      <c r="AP137" s="369"/>
      <c r="AQ137" s="370"/>
      <c r="AR137" s="358"/>
      <c r="AS137" s="359"/>
      <c r="AT137" s="359"/>
      <c r="AU137" s="360"/>
      <c r="AV137" s="369"/>
      <c r="AW137" s="369"/>
      <c r="AX137" s="369"/>
      <c r="AY137" s="369"/>
      <c r="AZ137" s="369"/>
      <c r="BA137" s="369"/>
      <c r="BB137" s="369"/>
      <c r="BC137" s="369"/>
      <c r="BD137" s="369"/>
      <c r="BE137" s="369"/>
      <c r="BF137" s="370"/>
      <c r="BG137" s="371"/>
      <c r="BH137" s="367"/>
      <c r="BI137" s="367"/>
      <c r="BJ137" s="367"/>
      <c r="BK137" s="367"/>
      <c r="BL137" s="368"/>
      <c r="BM137" s="323"/>
      <c r="BN137" s="330"/>
    </row>
    <row r="138" spans="1:66" ht="14.25" x14ac:dyDescent="0.15">
      <c r="A138" s="313"/>
      <c r="B138" s="318"/>
      <c r="C138" s="319"/>
      <c r="D138" s="326"/>
      <c r="E138" s="327"/>
      <c r="F138" s="328"/>
      <c r="G138" s="327"/>
      <c r="H138" s="327"/>
      <c r="I138" s="331"/>
      <c r="J138" s="375"/>
      <c r="K138" s="376"/>
      <c r="L138" s="376"/>
      <c r="M138" s="376"/>
      <c r="N138" s="376"/>
      <c r="O138" s="376"/>
      <c r="P138" s="376"/>
      <c r="Q138" s="377"/>
      <c r="R138" s="344"/>
      <c r="S138" s="345"/>
      <c r="T138" s="345"/>
      <c r="U138" s="346"/>
      <c r="V138" s="382"/>
      <c r="W138" s="382"/>
      <c r="X138" s="382"/>
      <c r="Y138" s="382"/>
      <c r="Z138" s="382"/>
      <c r="AA138" s="382"/>
      <c r="AB138" s="382"/>
      <c r="AC138" s="382"/>
      <c r="AD138" s="382"/>
      <c r="AE138" s="382"/>
      <c r="AF138" s="383"/>
      <c r="AG138" s="326"/>
      <c r="AH138" s="331"/>
      <c r="AI138" s="379"/>
      <c r="AJ138" s="380"/>
      <c r="AK138" s="380"/>
      <c r="AL138" s="380"/>
      <c r="AM138" s="380"/>
      <c r="AN138" s="380"/>
      <c r="AO138" s="380"/>
      <c r="AP138" s="380"/>
      <c r="AQ138" s="381"/>
      <c r="AR138" s="361"/>
      <c r="AS138" s="362"/>
      <c r="AT138" s="362"/>
      <c r="AU138" s="363"/>
      <c r="AV138" s="380"/>
      <c r="AW138" s="380"/>
      <c r="AX138" s="380"/>
      <c r="AY138" s="380"/>
      <c r="AZ138" s="380"/>
      <c r="BA138" s="380"/>
      <c r="BB138" s="380"/>
      <c r="BC138" s="380"/>
      <c r="BD138" s="380"/>
      <c r="BE138" s="380"/>
      <c r="BF138" s="381"/>
      <c r="BG138" s="384"/>
      <c r="BH138" s="382"/>
      <c r="BI138" s="382"/>
      <c r="BJ138" s="382"/>
      <c r="BK138" s="382"/>
      <c r="BL138" s="383"/>
      <c r="BM138" s="326"/>
      <c r="BN138" s="331"/>
    </row>
    <row r="139" spans="1:66" ht="14.25" x14ac:dyDescent="0.15">
      <c r="A139" s="311">
        <v>33</v>
      </c>
      <c r="B139" s="314"/>
      <c r="C139" s="315"/>
      <c r="D139" s="320"/>
      <c r="E139" s="321"/>
      <c r="F139" s="322"/>
      <c r="G139" s="321"/>
      <c r="H139" s="321"/>
      <c r="I139" s="329"/>
      <c r="J139" s="332"/>
      <c r="K139" s="333"/>
      <c r="L139" s="333"/>
      <c r="M139" s="333"/>
      <c r="N139" s="333"/>
      <c r="O139" s="333"/>
      <c r="P139" s="333"/>
      <c r="Q139" s="334"/>
      <c r="R139" s="338"/>
      <c r="S139" s="339"/>
      <c r="T139" s="339"/>
      <c r="U139" s="340"/>
      <c r="V139" s="347"/>
      <c r="W139" s="347"/>
      <c r="X139" s="347"/>
      <c r="Y139" s="347"/>
      <c r="Z139" s="347"/>
      <c r="AA139" s="347"/>
      <c r="AB139" s="347"/>
      <c r="AC139" s="347"/>
      <c r="AD139" s="347"/>
      <c r="AE139" s="347"/>
      <c r="AF139" s="348"/>
      <c r="AG139" s="320"/>
      <c r="AH139" s="329"/>
      <c r="AI139" s="349"/>
      <c r="AJ139" s="350"/>
      <c r="AK139" s="350"/>
      <c r="AL139" s="350"/>
      <c r="AM139" s="350"/>
      <c r="AN139" s="350"/>
      <c r="AO139" s="350"/>
      <c r="AP139" s="350"/>
      <c r="AQ139" s="351"/>
      <c r="AR139" s="355"/>
      <c r="AS139" s="356"/>
      <c r="AT139" s="356"/>
      <c r="AU139" s="357"/>
      <c r="AV139" s="364"/>
      <c r="AW139" s="364"/>
      <c r="AX139" s="364"/>
      <c r="AY139" s="364"/>
      <c r="AZ139" s="364"/>
      <c r="BA139" s="364"/>
      <c r="BB139" s="364"/>
      <c r="BC139" s="364"/>
      <c r="BD139" s="364"/>
      <c r="BE139" s="364"/>
      <c r="BF139" s="365"/>
      <c r="BG139" s="366"/>
      <c r="BH139" s="347"/>
      <c r="BI139" s="347"/>
      <c r="BJ139" s="347"/>
      <c r="BK139" s="347"/>
      <c r="BL139" s="348"/>
      <c r="BM139" s="320"/>
      <c r="BN139" s="329"/>
    </row>
    <row r="140" spans="1:66" ht="14.25" x14ac:dyDescent="0.15">
      <c r="A140" s="312"/>
      <c r="B140" s="316"/>
      <c r="C140" s="317"/>
      <c r="D140" s="323"/>
      <c r="E140" s="324"/>
      <c r="F140" s="325"/>
      <c r="G140" s="324"/>
      <c r="H140" s="324"/>
      <c r="I140" s="330"/>
      <c r="J140" s="335"/>
      <c r="K140" s="336"/>
      <c r="L140" s="336"/>
      <c r="M140" s="336"/>
      <c r="N140" s="336"/>
      <c r="O140" s="336"/>
      <c r="P140" s="336"/>
      <c r="Q140" s="337"/>
      <c r="R140" s="341"/>
      <c r="S140" s="342"/>
      <c r="T140" s="342"/>
      <c r="U140" s="343"/>
      <c r="V140" s="367"/>
      <c r="W140" s="367"/>
      <c r="X140" s="367"/>
      <c r="Y140" s="367"/>
      <c r="Z140" s="367"/>
      <c r="AA140" s="367"/>
      <c r="AB140" s="367"/>
      <c r="AC140" s="367"/>
      <c r="AD140" s="367"/>
      <c r="AE140" s="367"/>
      <c r="AF140" s="368"/>
      <c r="AG140" s="323"/>
      <c r="AH140" s="330"/>
      <c r="AI140" s="352"/>
      <c r="AJ140" s="353"/>
      <c r="AK140" s="353"/>
      <c r="AL140" s="353"/>
      <c r="AM140" s="353"/>
      <c r="AN140" s="353"/>
      <c r="AO140" s="353"/>
      <c r="AP140" s="353"/>
      <c r="AQ140" s="354"/>
      <c r="AR140" s="358"/>
      <c r="AS140" s="359"/>
      <c r="AT140" s="359"/>
      <c r="AU140" s="360"/>
      <c r="AV140" s="369"/>
      <c r="AW140" s="369"/>
      <c r="AX140" s="369"/>
      <c r="AY140" s="369"/>
      <c r="AZ140" s="369"/>
      <c r="BA140" s="369"/>
      <c r="BB140" s="369"/>
      <c r="BC140" s="369"/>
      <c r="BD140" s="369"/>
      <c r="BE140" s="369"/>
      <c r="BF140" s="370"/>
      <c r="BG140" s="371"/>
      <c r="BH140" s="367"/>
      <c r="BI140" s="367"/>
      <c r="BJ140" s="367"/>
      <c r="BK140" s="367"/>
      <c r="BL140" s="368"/>
      <c r="BM140" s="323"/>
      <c r="BN140" s="330"/>
    </row>
    <row r="141" spans="1:66" ht="14.25" x14ac:dyDescent="0.15">
      <c r="A141" s="312"/>
      <c r="B141" s="316"/>
      <c r="C141" s="317"/>
      <c r="D141" s="323"/>
      <c r="E141" s="324"/>
      <c r="F141" s="325"/>
      <c r="G141" s="324"/>
      <c r="H141" s="324"/>
      <c r="I141" s="330"/>
      <c r="J141" s="372"/>
      <c r="K141" s="373"/>
      <c r="L141" s="373"/>
      <c r="M141" s="373"/>
      <c r="N141" s="373"/>
      <c r="O141" s="373"/>
      <c r="P141" s="373"/>
      <c r="Q141" s="374"/>
      <c r="R141" s="341"/>
      <c r="S141" s="342"/>
      <c r="T141" s="342"/>
      <c r="U141" s="343"/>
      <c r="V141" s="373"/>
      <c r="W141" s="373"/>
      <c r="X141" s="373"/>
      <c r="Y141" s="373"/>
      <c r="Z141" s="373"/>
      <c r="AA141" s="373"/>
      <c r="AB141" s="373"/>
      <c r="AC141" s="373"/>
      <c r="AD141" s="373"/>
      <c r="AE141" s="373"/>
      <c r="AF141" s="374"/>
      <c r="AG141" s="323"/>
      <c r="AH141" s="330"/>
      <c r="AI141" s="378"/>
      <c r="AJ141" s="369"/>
      <c r="AK141" s="369"/>
      <c r="AL141" s="369"/>
      <c r="AM141" s="369"/>
      <c r="AN141" s="369"/>
      <c r="AO141" s="369"/>
      <c r="AP141" s="369"/>
      <c r="AQ141" s="370"/>
      <c r="AR141" s="358"/>
      <c r="AS141" s="359"/>
      <c r="AT141" s="359"/>
      <c r="AU141" s="360"/>
      <c r="AV141" s="369"/>
      <c r="AW141" s="369"/>
      <c r="AX141" s="369"/>
      <c r="AY141" s="369"/>
      <c r="AZ141" s="369"/>
      <c r="BA141" s="369"/>
      <c r="BB141" s="369"/>
      <c r="BC141" s="369"/>
      <c r="BD141" s="369"/>
      <c r="BE141" s="369"/>
      <c r="BF141" s="370"/>
      <c r="BG141" s="371"/>
      <c r="BH141" s="367"/>
      <c r="BI141" s="367"/>
      <c r="BJ141" s="367"/>
      <c r="BK141" s="367"/>
      <c r="BL141" s="368"/>
      <c r="BM141" s="323"/>
      <c r="BN141" s="330"/>
    </row>
    <row r="142" spans="1:66" ht="14.25" x14ac:dyDescent="0.15">
      <c r="A142" s="313"/>
      <c r="B142" s="318"/>
      <c r="C142" s="319"/>
      <c r="D142" s="326"/>
      <c r="E142" s="327"/>
      <c r="F142" s="328"/>
      <c r="G142" s="327"/>
      <c r="H142" s="327"/>
      <c r="I142" s="331"/>
      <c r="J142" s="375"/>
      <c r="K142" s="376"/>
      <c r="L142" s="376"/>
      <c r="M142" s="376"/>
      <c r="N142" s="376"/>
      <c r="O142" s="376"/>
      <c r="P142" s="376"/>
      <c r="Q142" s="377"/>
      <c r="R142" s="344"/>
      <c r="S142" s="345"/>
      <c r="T142" s="345"/>
      <c r="U142" s="346"/>
      <c r="V142" s="382"/>
      <c r="W142" s="382"/>
      <c r="X142" s="382"/>
      <c r="Y142" s="382"/>
      <c r="Z142" s="382"/>
      <c r="AA142" s="382"/>
      <c r="AB142" s="382"/>
      <c r="AC142" s="382"/>
      <c r="AD142" s="382"/>
      <c r="AE142" s="382"/>
      <c r="AF142" s="383"/>
      <c r="AG142" s="326"/>
      <c r="AH142" s="331"/>
      <c r="AI142" s="379"/>
      <c r="AJ142" s="380"/>
      <c r="AK142" s="380"/>
      <c r="AL142" s="380"/>
      <c r="AM142" s="380"/>
      <c r="AN142" s="380"/>
      <c r="AO142" s="380"/>
      <c r="AP142" s="380"/>
      <c r="AQ142" s="381"/>
      <c r="AR142" s="361"/>
      <c r="AS142" s="362"/>
      <c r="AT142" s="362"/>
      <c r="AU142" s="363"/>
      <c r="AV142" s="380"/>
      <c r="AW142" s="380"/>
      <c r="AX142" s="380"/>
      <c r="AY142" s="380"/>
      <c r="AZ142" s="380"/>
      <c r="BA142" s="380"/>
      <c r="BB142" s="380"/>
      <c r="BC142" s="380"/>
      <c r="BD142" s="380"/>
      <c r="BE142" s="380"/>
      <c r="BF142" s="381"/>
      <c r="BG142" s="384"/>
      <c r="BH142" s="382"/>
      <c r="BI142" s="382"/>
      <c r="BJ142" s="382"/>
      <c r="BK142" s="382"/>
      <c r="BL142" s="383"/>
      <c r="BM142" s="326"/>
      <c r="BN142" s="331"/>
    </row>
    <row r="143" spans="1:66" ht="14.25" x14ac:dyDescent="0.15">
      <c r="A143" s="311">
        <v>34</v>
      </c>
      <c r="B143" s="314"/>
      <c r="C143" s="315"/>
      <c r="D143" s="320"/>
      <c r="E143" s="321"/>
      <c r="F143" s="322"/>
      <c r="G143" s="321"/>
      <c r="H143" s="321"/>
      <c r="I143" s="329"/>
      <c r="J143" s="332"/>
      <c r="K143" s="333"/>
      <c r="L143" s="333"/>
      <c r="M143" s="333"/>
      <c r="N143" s="333"/>
      <c r="O143" s="333"/>
      <c r="P143" s="333"/>
      <c r="Q143" s="334"/>
      <c r="R143" s="338"/>
      <c r="S143" s="339"/>
      <c r="T143" s="339"/>
      <c r="U143" s="340"/>
      <c r="V143" s="347"/>
      <c r="W143" s="347"/>
      <c r="X143" s="347"/>
      <c r="Y143" s="347"/>
      <c r="Z143" s="347"/>
      <c r="AA143" s="347"/>
      <c r="AB143" s="347"/>
      <c r="AC143" s="347"/>
      <c r="AD143" s="347"/>
      <c r="AE143" s="347"/>
      <c r="AF143" s="348"/>
      <c r="AG143" s="320"/>
      <c r="AH143" s="329"/>
      <c r="AI143" s="349"/>
      <c r="AJ143" s="350"/>
      <c r="AK143" s="350"/>
      <c r="AL143" s="350"/>
      <c r="AM143" s="350"/>
      <c r="AN143" s="350"/>
      <c r="AO143" s="350"/>
      <c r="AP143" s="350"/>
      <c r="AQ143" s="351"/>
      <c r="AR143" s="355"/>
      <c r="AS143" s="356"/>
      <c r="AT143" s="356"/>
      <c r="AU143" s="357"/>
      <c r="AV143" s="364"/>
      <c r="AW143" s="364"/>
      <c r="AX143" s="364"/>
      <c r="AY143" s="364"/>
      <c r="AZ143" s="364"/>
      <c r="BA143" s="364"/>
      <c r="BB143" s="364"/>
      <c r="BC143" s="364"/>
      <c r="BD143" s="364"/>
      <c r="BE143" s="364"/>
      <c r="BF143" s="365"/>
      <c r="BG143" s="366"/>
      <c r="BH143" s="347"/>
      <c r="BI143" s="347"/>
      <c r="BJ143" s="347"/>
      <c r="BK143" s="347"/>
      <c r="BL143" s="348"/>
      <c r="BM143" s="320"/>
      <c r="BN143" s="329"/>
    </row>
    <row r="144" spans="1:66" ht="14.25" x14ac:dyDescent="0.15">
      <c r="A144" s="312"/>
      <c r="B144" s="316"/>
      <c r="C144" s="317"/>
      <c r="D144" s="323"/>
      <c r="E144" s="324"/>
      <c r="F144" s="325"/>
      <c r="G144" s="324"/>
      <c r="H144" s="324"/>
      <c r="I144" s="330"/>
      <c r="J144" s="335"/>
      <c r="K144" s="336"/>
      <c r="L144" s="336"/>
      <c r="M144" s="336"/>
      <c r="N144" s="336"/>
      <c r="O144" s="336"/>
      <c r="P144" s="336"/>
      <c r="Q144" s="337"/>
      <c r="R144" s="341"/>
      <c r="S144" s="342"/>
      <c r="T144" s="342"/>
      <c r="U144" s="343"/>
      <c r="V144" s="367"/>
      <c r="W144" s="367"/>
      <c r="X144" s="367"/>
      <c r="Y144" s="367"/>
      <c r="Z144" s="367"/>
      <c r="AA144" s="367"/>
      <c r="AB144" s="367"/>
      <c r="AC144" s="367"/>
      <c r="AD144" s="367"/>
      <c r="AE144" s="367"/>
      <c r="AF144" s="368"/>
      <c r="AG144" s="323"/>
      <c r="AH144" s="330"/>
      <c r="AI144" s="352"/>
      <c r="AJ144" s="353"/>
      <c r="AK144" s="353"/>
      <c r="AL144" s="353"/>
      <c r="AM144" s="353"/>
      <c r="AN144" s="353"/>
      <c r="AO144" s="353"/>
      <c r="AP144" s="353"/>
      <c r="AQ144" s="354"/>
      <c r="AR144" s="358"/>
      <c r="AS144" s="359"/>
      <c r="AT144" s="359"/>
      <c r="AU144" s="360"/>
      <c r="AV144" s="369"/>
      <c r="AW144" s="369"/>
      <c r="AX144" s="369"/>
      <c r="AY144" s="369"/>
      <c r="AZ144" s="369"/>
      <c r="BA144" s="369"/>
      <c r="BB144" s="369"/>
      <c r="BC144" s="369"/>
      <c r="BD144" s="369"/>
      <c r="BE144" s="369"/>
      <c r="BF144" s="370"/>
      <c r="BG144" s="371"/>
      <c r="BH144" s="367"/>
      <c r="BI144" s="367"/>
      <c r="BJ144" s="367"/>
      <c r="BK144" s="367"/>
      <c r="BL144" s="368"/>
      <c r="BM144" s="323"/>
      <c r="BN144" s="330"/>
    </row>
    <row r="145" spans="1:66" ht="14.25" x14ac:dyDescent="0.15">
      <c r="A145" s="312"/>
      <c r="B145" s="316"/>
      <c r="C145" s="317"/>
      <c r="D145" s="323"/>
      <c r="E145" s="324"/>
      <c r="F145" s="325"/>
      <c r="G145" s="324"/>
      <c r="H145" s="324"/>
      <c r="I145" s="330"/>
      <c r="J145" s="372"/>
      <c r="K145" s="373"/>
      <c r="L145" s="373"/>
      <c r="M145" s="373"/>
      <c r="N145" s="373"/>
      <c r="O145" s="373"/>
      <c r="P145" s="373"/>
      <c r="Q145" s="374"/>
      <c r="R145" s="341"/>
      <c r="S145" s="342"/>
      <c r="T145" s="342"/>
      <c r="U145" s="343"/>
      <c r="V145" s="373"/>
      <c r="W145" s="373"/>
      <c r="X145" s="373"/>
      <c r="Y145" s="373"/>
      <c r="Z145" s="373"/>
      <c r="AA145" s="373"/>
      <c r="AB145" s="373"/>
      <c r="AC145" s="373"/>
      <c r="AD145" s="373"/>
      <c r="AE145" s="373"/>
      <c r="AF145" s="374"/>
      <c r="AG145" s="323"/>
      <c r="AH145" s="330"/>
      <c r="AI145" s="378"/>
      <c r="AJ145" s="369"/>
      <c r="AK145" s="369"/>
      <c r="AL145" s="369"/>
      <c r="AM145" s="369"/>
      <c r="AN145" s="369"/>
      <c r="AO145" s="369"/>
      <c r="AP145" s="369"/>
      <c r="AQ145" s="370"/>
      <c r="AR145" s="358"/>
      <c r="AS145" s="359"/>
      <c r="AT145" s="359"/>
      <c r="AU145" s="360"/>
      <c r="AV145" s="369"/>
      <c r="AW145" s="369"/>
      <c r="AX145" s="369"/>
      <c r="AY145" s="369"/>
      <c r="AZ145" s="369"/>
      <c r="BA145" s="369"/>
      <c r="BB145" s="369"/>
      <c r="BC145" s="369"/>
      <c r="BD145" s="369"/>
      <c r="BE145" s="369"/>
      <c r="BF145" s="370"/>
      <c r="BG145" s="371"/>
      <c r="BH145" s="367"/>
      <c r="BI145" s="367"/>
      <c r="BJ145" s="367"/>
      <c r="BK145" s="367"/>
      <c r="BL145" s="368"/>
      <c r="BM145" s="323"/>
      <c r="BN145" s="330"/>
    </row>
    <row r="146" spans="1:66" ht="14.25" x14ac:dyDescent="0.15">
      <c r="A146" s="313"/>
      <c r="B146" s="318"/>
      <c r="C146" s="319"/>
      <c r="D146" s="326"/>
      <c r="E146" s="327"/>
      <c r="F146" s="328"/>
      <c r="G146" s="327"/>
      <c r="H146" s="327"/>
      <c r="I146" s="331"/>
      <c r="J146" s="375"/>
      <c r="K146" s="376"/>
      <c r="L146" s="376"/>
      <c r="M146" s="376"/>
      <c r="N146" s="376"/>
      <c r="O146" s="376"/>
      <c r="P146" s="376"/>
      <c r="Q146" s="377"/>
      <c r="R146" s="344"/>
      <c r="S146" s="345"/>
      <c r="T146" s="345"/>
      <c r="U146" s="346"/>
      <c r="V146" s="382"/>
      <c r="W146" s="382"/>
      <c r="X146" s="382"/>
      <c r="Y146" s="382"/>
      <c r="Z146" s="382"/>
      <c r="AA146" s="382"/>
      <c r="AB146" s="382"/>
      <c r="AC146" s="382"/>
      <c r="AD146" s="382"/>
      <c r="AE146" s="382"/>
      <c r="AF146" s="383"/>
      <c r="AG146" s="326"/>
      <c r="AH146" s="331"/>
      <c r="AI146" s="379"/>
      <c r="AJ146" s="380"/>
      <c r="AK146" s="380"/>
      <c r="AL146" s="380"/>
      <c r="AM146" s="380"/>
      <c r="AN146" s="380"/>
      <c r="AO146" s="380"/>
      <c r="AP146" s="380"/>
      <c r="AQ146" s="381"/>
      <c r="AR146" s="361"/>
      <c r="AS146" s="362"/>
      <c r="AT146" s="362"/>
      <c r="AU146" s="363"/>
      <c r="AV146" s="380"/>
      <c r="AW146" s="380"/>
      <c r="AX146" s="380"/>
      <c r="AY146" s="380"/>
      <c r="AZ146" s="380"/>
      <c r="BA146" s="380"/>
      <c r="BB146" s="380"/>
      <c r="BC146" s="380"/>
      <c r="BD146" s="380"/>
      <c r="BE146" s="380"/>
      <c r="BF146" s="381"/>
      <c r="BG146" s="384"/>
      <c r="BH146" s="382"/>
      <c r="BI146" s="382"/>
      <c r="BJ146" s="382"/>
      <c r="BK146" s="382"/>
      <c r="BL146" s="383"/>
      <c r="BM146" s="326"/>
      <c r="BN146" s="331"/>
    </row>
    <row r="147" spans="1:66" ht="14.25" x14ac:dyDescent="0.15">
      <c r="A147" s="311">
        <v>35</v>
      </c>
      <c r="B147" s="314"/>
      <c r="C147" s="315"/>
      <c r="D147" s="320"/>
      <c r="E147" s="321"/>
      <c r="F147" s="322"/>
      <c r="G147" s="321"/>
      <c r="H147" s="321"/>
      <c r="I147" s="329"/>
      <c r="J147" s="332"/>
      <c r="K147" s="333"/>
      <c r="L147" s="333"/>
      <c r="M147" s="333"/>
      <c r="N147" s="333"/>
      <c r="O147" s="333"/>
      <c r="P147" s="333"/>
      <c r="Q147" s="334"/>
      <c r="R147" s="338"/>
      <c r="S147" s="339"/>
      <c r="T147" s="339"/>
      <c r="U147" s="340"/>
      <c r="V147" s="347"/>
      <c r="W147" s="347"/>
      <c r="X147" s="347"/>
      <c r="Y147" s="347"/>
      <c r="Z147" s="347"/>
      <c r="AA147" s="347"/>
      <c r="AB147" s="347"/>
      <c r="AC147" s="347"/>
      <c r="AD147" s="347"/>
      <c r="AE147" s="347"/>
      <c r="AF147" s="348"/>
      <c r="AG147" s="320"/>
      <c r="AH147" s="329"/>
      <c r="AI147" s="349"/>
      <c r="AJ147" s="350"/>
      <c r="AK147" s="350"/>
      <c r="AL147" s="350"/>
      <c r="AM147" s="350"/>
      <c r="AN147" s="350"/>
      <c r="AO147" s="350"/>
      <c r="AP147" s="350"/>
      <c r="AQ147" s="351"/>
      <c r="AR147" s="355"/>
      <c r="AS147" s="356"/>
      <c r="AT147" s="356"/>
      <c r="AU147" s="357"/>
      <c r="AV147" s="364"/>
      <c r="AW147" s="364"/>
      <c r="AX147" s="364"/>
      <c r="AY147" s="364"/>
      <c r="AZ147" s="364"/>
      <c r="BA147" s="364"/>
      <c r="BB147" s="364"/>
      <c r="BC147" s="364"/>
      <c r="BD147" s="364"/>
      <c r="BE147" s="364"/>
      <c r="BF147" s="365"/>
      <c r="BG147" s="366"/>
      <c r="BH147" s="347"/>
      <c r="BI147" s="347"/>
      <c r="BJ147" s="347"/>
      <c r="BK147" s="347"/>
      <c r="BL147" s="348"/>
      <c r="BM147" s="320"/>
      <c r="BN147" s="329"/>
    </row>
    <row r="148" spans="1:66" ht="14.25" x14ac:dyDescent="0.15">
      <c r="A148" s="312"/>
      <c r="B148" s="316"/>
      <c r="C148" s="317"/>
      <c r="D148" s="323"/>
      <c r="E148" s="324"/>
      <c r="F148" s="325"/>
      <c r="G148" s="324"/>
      <c r="H148" s="324"/>
      <c r="I148" s="330"/>
      <c r="J148" s="335"/>
      <c r="K148" s="336"/>
      <c r="L148" s="336"/>
      <c r="M148" s="336"/>
      <c r="N148" s="336"/>
      <c r="O148" s="336"/>
      <c r="P148" s="336"/>
      <c r="Q148" s="337"/>
      <c r="R148" s="341"/>
      <c r="S148" s="342"/>
      <c r="T148" s="342"/>
      <c r="U148" s="343"/>
      <c r="V148" s="367"/>
      <c r="W148" s="367"/>
      <c r="X148" s="367"/>
      <c r="Y148" s="367"/>
      <c r="Z148" s="367"/>
      <c r="AA148" s="367"/>
      <c r="AB148" s="367"/>
      <c r="AC148" s="367"/>
      <c r="AD148" s="367"/>
      <c r="AE148" s="367"/>
      <c r="AF148" s="368"/>
      <c r="AG148" s="323"/>
      <c r="AH148" s="330"/>
      <c r="AI148" s="352"/>
      <c r="AJ148" s="353"/>
      <c r="AK148" s="353"/>
      <c r="AL148" s="353"/>
      <c r="AM148" s="353"/>
      <c r="AN148" s="353"/>
      <c r="AO148" s="353"/>
      <c r="AP148" s="353"/>
      <c r="AQ148" s="354"/>
      <c r="AR148" s="358"/>
      <c r="AS148" s="359"/>
      <c r="AT148" s="359"/>
      <c r="AU148" s="360"/>
      <c r="AV148" s="369"/>
      <c r="AW148" s="369"/>
      <c r="AX148" s="369"/>
      <c r="AY148" s="369"/>
      <c r="AZ148" s="369"/>
      <c r="BA148" s="369"/>
      <c r="BB148" s="369"/>
      <c r="BC148" s="369"/>
      <c r="BD148" s="369"/>
      <c r="BE148" s="369"/>
      <c r="BF148" s="370"/>
      <c r="BG148" s="371"/>
      <c r="BH148" s="367"/>
      <c r="BI148" s="367"/>
      <c r="BJ148" s="367"/>
      <c r="BK148" s="367"/>
      <c r="BL148" s="368"/>
      <c r="BM148" s="323"/>
      <c r="BN148" s="330"/>
    </row>
    <row r="149" spans="1:66" ht="14.25" x14ac:dyDescent="0.15">
      <c r="A149" s="312"/>
      <c r="B149" s="316"/>
      <c r="C149" s="317"/>
      <c r="D149" s="323"/>
      <c r="E149" s="324"/>
      <c r="F149" s="325"/>
      <c r="G149" s="324"/>
      <c r="H149" s="324"/>
      <c r="I149" s="330"/>
      <c r="J149" s="372"/>
      <c r="K149" s="373"/>
      <c r="L149" s="373"/>
      <c r="M149" s="373"/>
      <c r="N149" s="373"/>
      <c r="O149" s="373"/>
      <c r="P149" s="373"/>
      <c r="Q149" s="374"/>
      <c r="R149" s="341"/>
      <c r="S149" s="342"/>
      <c r="T149" s="342"/>
      <c r="U149" s="343"/>
      <c r="V149" s="373"/>
      <c r="W149" s="373"/>
      <c r="X149" s="373"/>
      <c r="Y149" s="373"/>
      <c r="Z149" s="373"/>
      <c r="AA149" s="373"/>
      <c r="AB149" s="373"/>
      <c r="AC149" s="373"/>
      <c r="AD149" s="373"/>
      <c r="AE149" s="373"/>
      <c r="AF149" s="374"/>
      <c r="AG149" s="323"/>
      <c r="AH149" s="330"/>
      <c r="AI149" s="378"/>
      <c r="AJ149" s="369"/>
      <c r="AK149" s="369"/>
      <c r="AL149" s="369"/>
      <c r="AM149" s="369"/>
      <c r="AN149" s="369"/>
      <c r="AO149" s="369"/>
      <c r="AP149" s="369"/>
      <c r="AQ149" s="370"/>
      <c r="AR149" s="358"/>
      <c r="AS149" s="359"/>
      <c r="AT149" s="359"/>
      <c r="AU149" s="360"/>
      <c r="AV149" s="369"/>
      <c r="AW149" s="369"/>
      <c r="AX149" s="369"/>
      <c r="AY149" s="369"/>
      <c r="AZ149" s="369"/>
      <c r="BA149" s="369"/>
      <c r="BB149" s="369"/>
      <c r="BC149" s="369"/>
      <c r="BD149" s="369"/>
      <c r="BE149" s="369"/>
      <c r="BF149" s="370"/>
      <c r="BG149" s="371"/>
      <c r="BH149" s="367"/>
      <c r="BI149" s="367"/>
      <c r="BJ149" s="367"/>
      <c r="BK149" s="367"/>
      <c r="BL149" s="368"/>
      <c r="BM149" s="323"/>
      <c r="BN149" s="330"/>
    </row>
    <row r="150" spans="1:66" ht="14.25" x14ac:dyDescent="0.15">
      <c r="A150" s="313"/>
      <c r="B150" s="318"/>
      <c r="C150" s="319"/>
      <c r="D150" s="326"/>
      <c r="E150" s="327"/>
      <c r="F150" s="328"/>
      <c r="G150" s="327"/>
      <c r="H150" s="327"/>
      <c r="I150" s="331"/>
      <c r="J150" s="375"/>
      <c r="K150" s="376"/>
      <c r="L150" s="376"/>
      <c r="M150" s="376"/>
      <c r="N150" s="376"/>
      <c r="O150" s="376"/>
      <c r="P150" s="376"/>
      <c r="Q150" s="377"/>
      <c r="R150" s="344"/>
      <c r="S150" s="345"/>
      <c r="T150" s="345"/>
      <c r="U150" s="346"/>
      <c r="V150" s="382"/>
      <c r="W150" s="382"/>
      <c r="X150" s="382"/>
      <c r="Y150" s="382"/>
      <c r="Z150" s="382"/>
      <c r="AA150" s="382"/>
      <c r="AB150" s="382"/>
      <c r="AC150" s="382"/>
      <c r="AD150" s="382"/>
      <c r="AE150" s="382"/>
      <c r="AF150" s="383"/>
      <c r="AG150" s="326"/>
      <c r="AH150" s="331"/>
      <c r="AI150" s="379"/>
      <c r="AJ150" s="380"/>
      <c r="AK150" s="380"/>
      <c r="AL150" s="380"/>
      <c r="AM150" s="380"/>
      <c r="AN150" s="380"/>
      <c r="AO150" s="380"/>
      <c r="AP150" s="380"/>
      <c r="AQ150" s="381"/>
      <c r="AR150" s="361"/>
      <c r="AS150" s="362"/>
      <c r="AT150" s="362"/>
      <c r="AU150" s="363"/>
      <c r="AV150" s="380"/>
      <c r="AW150" s="380"/>
      <c r="AX150" s="380"/>
      <c r="AY150" s="380"/>
      <c r="AZ150" s="380"/>
      <c r="BA150" s="380"/>
      <c r="BB150" s="380"/>
      <c r="BC150" s="380"/>
      <c r="BD150" s="380"/>
      <c r="BE150" s="380"/>
      <c r="BF150" s="381"/>
      <c r="BG150" s="384"/>
      <c r="BH150" s="382"/>
      <c r="BI150" s="382"/>
      <c r="BJ150" s="382"/>
      <c r="BK150" s="382"/>
      <c r="BL150" s="383"/>
      <c r="BM150" s="326"/>
      <c r="BN150" s="331"/>
    </row>
    <row r="151" spans="1:66" ht="14.25" x14ac:dyDescent="0.15">
      <c r="A151" s="311">
        <v>36</v>
      </c>
      <c r="B151" s="314"/>
      <c r="C151" s="315"/>
      <c r="D151" s="320"/>
      <c r="E151" s="321"/>
      <c r="F151" s="322"/>
      <c r="G151" s="321"/>
      <c r="H151" s="321"/>
      <c r="I151" s="329"/>
      <c r="J151" s="332"/>
      <c r="K151" s="333"/>
      <c r="L151" s="333"/>
      <c r="M151" s="333"/>
      <c r="N151" s="333"/>
      <c r="O151" s="333"/>
      <c r="P151" s="333"/>
      <c r="Q151" s="334"/>
      <c r="R151" s="338"/>
      <c r="S151" s="339"/>
      <c r="T151" s="339"/>
      <c r="U151" s="340"/>
      <c r="V151" s="347"/>
      <c r="W151" s="347"/>
      <c r="X151" s="347"/>
      <c r="Y151" s="347"/>
      <c r="Z151" s="347"/>
      <c r="AA151" s="347"/>
      <c r="AB151" s="347"/>
      <c r="AC151" s="347"/>
      <c r="AD151" s="347"/>
      <c r="AE151" s="347"/>
      <c r="AF151" s="348"/>
      <c r="AG151" s="320"/>
      <c r="AH151" s="329"/>
      <c r="AI151" s="349"/>
      <c r="AJ151" s="350"/>
      <c r="AK151" s="350"/>
      <c r="AL151" s="350"/>
      <c r="AM151" s="350"/>
      <c r="AN151" s="350"/>
      <c r="AO151" s="350"/>
      <c r="AP151" s="350"/>
      <c r="AQ151" s="351"/>
      <c r="AR151" s="355"/>
      <c r="AS151" s="356"/>
      <c r="AT151" s="356"/>
      <c r="AU151" s="357"/>
      <c r="AV151" s="364"/>
      <c r="AW151" s="364"/>
      <c r="AX151" s="364"/>
      <c r="AY151" s="364"/>
      <c r="AZ151" s="364"/>
      <c r="BA151" s="364"/>
      <c r="BB151" s="364"/>
      <c r="BC151" s="364"/>
      <c r="BD151" s="364"/>
      <c r="BE151" s="364"/>
      <c r="BF151" s="365"/>
      <c r="BG151" s="366"/>
      <c r="BH151" s="347"/>
      <c r="BI151" s="347"/>
      <c r="BJ151" s="347"/>
      <c r="BK151" s="347"/>
      <c r="BL151" s="348"/>
      <c r="BM151" s="320"/>
      <c r="BN151" s="329"/>
    </row>
    <row r="152" spans="1:66" ht="14.25" x14ac:dyDescent="0.15">
      <c r="A152" s="312"/>
      <c r="B152" s="316"/>
      <c r="C152" s="317"/>
      <c r="D152" s="323"/>
      <c r="E152" s="324"/>
      <c r="F152" s="325"/>
      <c r="G152" s="324"/>
      <c r="H152" s="324"/>
      <c r="I152" s="330"/>
      <c r="J152" s="335"/>
      <c r="K152" s="336"/>
      <c r="L152" s="336"/>
      <c r="M152" s="336"/>
      <c r="N152" s="336"/>
      <c r="O152" s="336"/>
      <c r="P152" s="336"/>
      <c r="Q152" s="337"/>
      <c r="R152" s="341"/>
      <c r="S152" s="342"/>
      <c r="T152" s="342"/>
      <c r="U152" s="343"/>
      <c r="V152" s="367"/>
      <c r="W152" s="367"/>
      <c r="X152" s="367"/>
      <c r="Y152" s="367"/>
      <c r="Z152" s="367"/>
      <c r="AA152" s="367"/>
      <c r="AB152" s="367"/>
      <c r="AC152" s="367"/>
      <c r="AD152" s="367"/>
      <c r="AE152" s="367"/>
      <c r="AF152" s="368"/>
      <c r="AG152" s="323"/>
      <c r="AH152" s="330"/>
      <c r="AI152" s="352"/>
      <c r="AJ152" s="353"/>
      <c r="AK152" s="353"/>
      <c r="AL152" s="353"/>
      <c r="AM152" s="353"/>
      <c r="AN152" s="353"/>
      <c r="AO152" s="353"/>
      <c r="AP152" s="353"/>
      <c r="AQ152" s="354"/>
      <c r="AR152" s="358"/>
      <c r="AS152" s="359"/>
      <c r="AT152" s="359"/>
      <c r="AU152" s="360"/>
      <c r="AV152" s="369"/>
      <c r="AW152" s="369"/>
      <c r="AX152" s="369"/>
      <c r="AY152" s="369"/>
      <c r="AZ152" s="369"/>
      <c r="BA152" s="369"/>
      <c r="BB152" s="369"/>
      <c r="BC152" s="369"/>
      <c r="BD152" s="369"/>
      <c r="BE152" s="369"/>
      <c r="BF152" s="370"/>
      <c r="BG152" s="371"/>
      <c r="BH152" s="367"/>
      <c r="BI152" s="367"/>
      <c r="BJ152" s="367"/>
      <c r="BK152" s="367"/>
      <c r="BL152" s="368"/>
      <c r="BM152" s="323"/>
      <c r="BN152" s="330"/>
    </row>
    <row r="153" spans="1:66" ht="14.25" x14ac:dyDescent="0.15">
      <c r="A153" s="312"/>
      <c r="B153" s="316"/>
      <c r="C153" s="317"/>
      <c r="D153" s="323"/>
      <c r="E153" s="324"/>
      <c r="F153" s="325"/>
      <c r="G153" s="324"/>
      <c r="H153" s="324"/>
      <c r="I153" s="330"/>
      <c r="J153" s="372"/>
      <c r="K153" s="373"/>
      <c r="L153" s="373"/>
      <c r="M153" s="373"/>
      <c r="N153" s="373"/>
      <c r="O153" s="373"/>
      <c r="P153" s="373"/>
      <c r="Q153" s="374"/>
      <c r="R153" s="341"/>
      <c r="S153" s="342"/>
      <c r="T153" s="342"/>
      <c r="U153" s="343"/>
      <c r="V153" s="373"/>
      <c r="W153" s="373"/>
      <c r="X153" s="373"/>
      <c r="Y153" s="373"/>
      <c r="Z153" s="373"/>
      <c r="AA153" s="373"/>
      <c r="AB153" s="373"/>
      <c r="AC153" s="373"/>
      <c r="AD153" s="373"/>
      <c r="AE153" s="373"/>
      <c r="AF153" s="374"/>
      <c r="AG153" s="323"/>
      <c r="AH153" s="330"/>
      <c r="AI153" s="378"/>
      <c r="AJ153" s="369"/>
      <c r="AK153" s="369"/>
      <c r="AL153" s="369"/>
      <c r="AM153" s="369"/>
      <c r="AN153" s="369"/>
      <c r="AO153" s="369"/>
      <c r="AP153" s="369"/>
      <c r="AQ153" s="370"/>
      <c r="AR153" s="358"/>
      <c r="AS153" s="359"/>
      <c r="AT153" s="359"/>
      <c r="AU153" s="360"/>
      <c r="AV153" s="369"/>
      <c r="AW153" s="369"/>
      <c r="AX153" s="369"/>
      <c r="AY153" s="369"/>
      <c r="AZ153" s="369"/>
      <c r="BA153" s="369"/>
      <c r="BB153" s="369"/>
      <c r="BC153" s="369"/>
      <c r="BD153" s="369"/>
      <c r="BE153" s="369"/>
      <c r="BF153" s="370"/>
      <c r="BG153" s="371"/>
      <c r="BH153" s="367"/>
      <c r="BI153" s="367"/>
      <c r="BJ153" s="367"/>
      <c r="BK153" s="367"/>
      <c r="BL153" s="368"/>
      <c r="BM153" s="323"/>
      <c r="BN153" s="330"/>
    </row>
    <row r="154" spans="1:66" ht="14.25" x14ac:dyDescent="0.15">
      <c r="A154" s="313"/>
      <c r="B154" s="318"/>
      <c r="C154" s="319"/>
      <c r="D154" s="326"/>
      <c r="E154" s="327"/>
      <c r="F154" s="328"/>
      <c r="G154" s="327"/>
      <c r="H154" s="327"/>
      <c r="I154" s="331"/>
      <c r="J154" s="375"/>
      <c r="K154" s="376"/>
      <c r="L154" s="376"/>
      <c r="M154" s="376"/>
      <c r="N154" s="376"/>
      <c r="O154" s="376"/>
      <c r="P154" s="376"/>
      <c r="Q154" s="377"/>
      <c r="R154" s="344"/>
      <c r="S154" s="345"/>
      <c r="T154" s="345"/>
      <c r="U154" s="346"/>
      <c r="V154" s="382"/>
      <c r="W154" s="382"/>
      <c r="X154" s="382"/>
      <c r="Y154" s="382"/>
      <c r="Z154" s="382"/>
      <c r="AA154" s="382"/>
      <c r="AB154" s="382"/>
      <c r="AC154" s="382"/>
      <c r="AD154" s="382"/>
      <c r="AE154" s="382"/>
      <c r="AF154" s="383"/>
      <c r="AG154" s="326"/>
      <c r="AH154" s="331"/>
      <c r="AI154" s="379"/>
      <c r="AJ154" s="380"/>
      <c r="AK154" s="380"/>
      <c r="AL154" s="380"/>
      <c r="AM154" s="380"/>
      <c r="AN154" s="380"/>
      <c r="AO154" s="380"/>
      <c r="AP154" s="380"/>
      <c r="AQ154" s="381"/>
      <c r="AR154" s="361"/>
      <c r="AS154" s="362"/>
      <c r="AT154" s="362"/>
      <c r="AU154" s="363"/>
      <c r="AV154" s="380"/>
      <c r="AW154" s="380"/>
      <c r="AX154" s="380"/>
      <c r="AY154" s="380"/>
      <c r="AZ154" s="380"/>
      <c r="BA154" s="380"/>
      <c r="BB154" s="380"/>
      <c r="BC154" s="380"/>
      <c r="BD154" s="380"/>
      <c r="BE154" s="380"/>
      <c r="BF154" s="381"/>
      <c r="BG154" s="384"/>
      <c r="BH154" s="382"/>
      <c r="BI154" s="382"/>
      <c r="BJ154" s="382"/>
      <c r="BK154" s="382"/>
      <c r="BL154" s="383"/>
      <c r="BM154" s="326"/>
      <c r="BN154" s="331"/>
    </row>
    <row r="155" spans="1:66" ht="14.25" x14ac:dyDescent="0.15">
      <c r="A155" s="311">
        <v>37</v>
      </c>
      <c r="B155" s="314"/>
      <c r="C155" s="315"/>
      <c r="D155" s="320"/>
      <c r="E155" s="321"/>
      <c r="F155" s="322"/>
      <c r="G155" s="321"/>
      <c r="H155" s="321"/>
      <c r="I155" s="329"/>
      <c r="J155" s="332"/>
      <c r="K155" s="333"/>
      <c r="L155" s="333"/>
      <c r="M155" s="333"/>
      <c r="N155" s="333"/>
      <c r="O155" s="333"/>
      <c r="P155" s="333"/>
      <c r="Q155" s="334"/>
      <c r="R155" s="338"/>
      <c r="S155" s="339"/>
      <c r="T155" s="339"/>
      <c r="U155" s="340"/>
      <c r="V155" s="347"/>
      <c r="W155" s="347"/>
      <c r="X155" s="347"/>
      <c r="Y155" s="347"/>
      <c r="Z155" s="347"/>
      <c r="AA155" s="347"/>
      <c r="AB155" s="347"/>
      <c r="AC155" s="347"/>
      <c r="AD155" s="347"/>
      <c r="AE155" s="347"/>
      <c r="AF155" s="348"/>
      <c r="AG155" s="320"/>
      <c r="AH155" s="329"/>
      <c r="AI155" s="349"/>
      <c r="AJ155" s="350"/>
      <c r="AK155" s="350"/>
      <c r="AL155" s="350"/>
      <c r="AM155" s="350"/>
      <c r="AN155" s="350"/>
      <c r="AO155" s="350"/>
      <c r="AP155" s="350"/>
      <c r="AQ155" s="351"/>
      <c r="AR155" s="355"/>
      <c r="AS155" s="356"/>
      <c r="AT155" s="356"/>
      <c r="AU155" s="357"/>
      <c r="AV155" s="364"/>
      <c r="AW155" s="364"/>
      <c r="AX155" s="364"/>
      <c r="AY155" s="364"/>
      <c r="AZ155" s="364"/>
      <c r="BA155" s="364"/>
      <c r="BB155" s="364"/>
      <c r="BC155" s="364"/>
      <c r="BD155" s="364"/>
      <c r="BE155" s="364"/>
      <c r="BF155" s="365"/>
      <c r="BG155" s="366"/>
      <c r="BH155" s="347"/>
      <c r="BI155" s="347"/>
      <c r="BJ155" s="347"/>
      <c r="BK155" s="347"/>
      <c r="BL155" s="348"/>
      <c r="BM155" s="320"/>
      <c r="BN155" s="329"/>
    </row>
    <row r="156" spans="1:66" ht="14.25" x14ac:dyDescent="0.15">
      <c r="A156" s="312"/>
      <c r="B156" s="316"/>
      <c r="C156" s="317"/>
      <c r="D156" s="323"/>
      <c r="E156" s="324"/>
      <c r="F156" s="325"/>
      <c r="G156" s="324"/>
      <c r="H156" s="324"/>
      <c r="I156" s="330"/>
      <c r="J156" s="335"/>
      <c r="K156" s="336"/>
      <c r="L156" s="336"/>
      <c r="M156" s="336"/>
      <c r="N156" s="336"/>
      <c r="O156" s="336"/>
      <c r="P156" s="336"/>
      <c r="Q156" s="337"/>
      <c r="R156" s="341"/>
      <c r="S156" s="342"/>
      <c r="T156" s="342"/>
      <c r="U156" s="343"/>
      <c r="V156" s="367"/>
      <c r="W156" s="367"/>
      <c r="X156" s="367"/>
      <c r="Y156" s="367"/>
      <c r="Z156" s="367"/>
      <c r="AA156" s="367"/>
      <c r="AB156" s="367"/>
      <c r="AC156" s="367"/>
      <c r="AD156" s="367"/>
      <c r="AE156" s="367"/>
      <c r="AF156" s="368"/>
      <c r="AG156" s="323"/>
      <c r="AH156" s="330"/>
      <c r="AI156" s="352"/>
      <c r="AJ156" s="353"/>
      <c r="AK156" s="353"/>
      <c r="AL156" s="353"/>
      <c r="AM156" s="353"/>
      <c r="AN156" s="353"/>
      <c r="AO156" s="353"/>
      <c r="AP156" s="353"/>
      <c r="AQ156" s="354"/>
      <c r="AR156" s="358"/>
      <c r="AS156" s="359"/>
      <c r="AT156" s="359"/>
      <c r="AU156" s="360"/>
      <c r="AV156" s="369"/>
      <c r="AW156" s="369"/>
      <c r="AX156" s="369"/>
      <c r="AY156" s="369"/>
      <c r="AZ156" s="369"/>
      <c r="BA156" s="369"/>
      <c r="BB156" s="369"/>
      <c r="BC156" s="369"/>
      <c r="BD156" s="369"/>
      <c r="BE156" s="369"/>
      <c r="BF156" s="370"/>
      <c r="BG156" s="371"/>
      <c r="BH156" s="367"/>
      <c r="BI156" s="367"/>
      <c r="BJ156" s="367"/>
      <c r="BK156" s="367"/>
      <c r="BL156" s="368"/>
      <c r="BM156" s="323"/>
      <c r="BN156" s="330"/>
    </row>
    <row r="157" spans="1:66" ht="14.25" x14ac:dyDescent="0.15">
      <c r="A157" s="312"/>
      <c r="B157" s="316"/>
      <c r="C157" s="317"/>
      <c r="D157" s="323"/>
      <c r="E157" s="324"/>
      <c r="F157" s="325"/>
      <c r="G157" s="324"/>
      <c r="H157" s="324"/>
      <c r="I157" s="330"/>
      <c r="J157" s="372"/>
      <c r="K157" s="373"/>
      <c r="L157" s="373"/>
      <c r="M157" s="373"/>
      <c r="N157" s="373"/>
      <c r="O157" s="373"/>
      <c r="P157" s="373"/>
      <c r="Q157" s="374"/>
      <c r="R157" s="341"/>
      <c r="S157" s="342"/>
      <c r="T157" s="342"/>
      <c r="U157" s="343"/>
      <c r="V157" s="373"/>
      <c r="W157" s="373"/>
      <c r="X157" s="373"/>
      <c r="Y157" s="373"/>
      <c r="Z157" s="373"/>
      <c r="AA157" s="373"/>
      <c r="AB157" s="373"/>
      <c r="AC157" s="373"/>
      <c r="AD157" s="373"/>
      <c r="AE157" s="373"/>
      <c r="AF157" s="374"/>
      <c r="AG157" s="323"/>
      <c r="AH157" s="330"/>
      <c r="AI157" s="378"/>
      <c r="AJ157" s="369"/>
      <c r="AK157" s="369"/>
      <c r="AL157" s="369"/>
      <c r="AM157" s="369"/>
      <c r="AN157" s="369"/>
      <c r="AO157" s="369"/>
      <c r="AP157" s="369"/>
      <c r="AQ157" s="370"/>
      <c r="AR157" s="358"/>
      <c r="AS157" s="359"/>
      <c r="AT157" s="359"/>
      <c r="AU157" s="360"/>
      <c r="AV157" s="369"/>
      <c r="AW157" s="369"/>
      <c r="AX157" s="369"/>
      <c r="AY157" s="369"/>
      <c r="AZ157" s="369"/>
      <c r="BA157" s="369"/>
      <c r="BB157" s="369"/>
      <c r="BC157" s="369"/>
      <c r="BD157" s="369"/>
      <c r="BE157" s="369"/>
      <c r="BF157" s="370"/>
      <c r="BG157" s="371"/>
      <c r="BH157" s="367"/>
      <c r="BI157" s="367"/>
      <c r="BJ157" s="367"/>
      <c r="BK157" s="367"/>
      <c r="BL157" s="368"/>
      <c r="BM157" s="323"/>
      <c r="BN157" s="330"/>
    </row>
    <row r="158" spans="1:66" ht="14.25" x14ac:dyDescent="0.15">
      <c r="A158" s="313"/>
      <c r="B158" s="318"/>
      <c r="C158" s="319"/>
      <c r="D158" s="326"/>
      <c r="E158" s="327"/>
      <c r="F158" s="328"/>
      <c r="G158" s="327"/>
      <c r="H158" s="327"/>
      <c r="I158" s="331"/>
      <c r="J158" s="375"/>
      <c r="K158" s="376"/>
      <c r="L158" s="376"/>
      <c r="M158" s="376"/>
      <c r="N158" s="376"/>
      <c r="O158" s="376"/>
      <c r="P158" s="376"/>
      <c r="Q158" s="377"/>
      <c r="R158" s="344"/>
      <c r="S158" s="345"/>
      <c r="T158" s="345"/>
      <c r="U158" s="346"/>
      <c r="V158" s="382"/>
      <c r="W158" s="382"/>
      <c r="X158" s="382"/>
      <c r="Y158" s="382"/>
      <c r="Z158" s="382"/>
      <c r="AA158" s="382"/>
      <c r="AB158" s="382"/>
      <c r="AC158" s="382"/>
      <c r="AD158" s="382"/>
      <c r="AE158" s="382"/>
      <c r="AF158" s="383"/>
      <c r="AG158" s="326"/>
      <c r="AH158" s="331"/>
      <c r="AI158" s="379"/>
      <c r="AJ158" s="380"/>
      <c r="AK158" s="380"/>
      <c r="AL158" s="380"/>
      <c r="AM158" s="380"/>
      <c r="AN158" s="380"/>
      <c r="AO158" s="380"/>
      <c r="AP158" s="380"/>
      <c r="AQ158" s="381"/>
      <c r="AR158" s="361"/>
      <c r="AS158" s="362"/>
      <c r="AT158" s="362"/>
      <c r="AU158" s="363"/>
      <c r="AV158" s="380"/>
      <c r="AW158" s="380"/>
      <c r="AX158" s="380"/>
      <c r="AY158" s="380"/>
      <c r="AZ158" s="380"/>
      <c r="BA158" s="380"/>
      <c r="BB158" s="380"/>
      <c r="BC158" s="380"/>
      <c r="BD158" s="380"/>
      <c r="BE158" s="380"/>
      <c r="BF158" s="381"/>
      <c r="BG158" s="384"/>
      <c r="BH158" s="382"/>
      <c r="BI158" s="382"/>
      <c r="BJ158" s="382"/>
      <c r="BK158" s="382"/>
      <c r="BL158" s="383"/>
      <c r="BM158" s="326"/>
      <c r="BN158" s="331"/>
    </row>
    <row r="159" spans="1:66" ht="14.25" x14ac:dyDescent="0.15">
      <c r="A159" s="311">
        <v>38</v>
      </c>
      <c r="B159" s="314"/>
      <c r="C159" s="315"/>
      <c r="D159" s="320"/>
      <c r="E159" s="321"/>
      <c r="F159" s="322"/>
      <c r="G159" s="321"/>
      <c r="H159" s="321"/>
      <c r="I159" s="329"/>
      <c r="J159" s="332"/>
      <c r="K159" s="333"/>
      <c r="L159" s="333"/>
      <c r="M159" s="333"/>
      <c r="N159" s="333"/>
      <c r="O159" s="333"/>
      <c r="P159" s="333"/>
      <c r="Q159" s="334"/>
      <c r="R159" s="338"/>
      <c r="S159" s="339"/>
      <c r="T159" s="339"/>
      <c r="U159" s="340"/>
      <c r="V159" s="347"/>
      <c r="W159" s="347"/>
      <c r="X159" s="347"/>
      <c r="Y159" s="347"/>
      <c r="Z159" s="347"/>
      <c r="AA159" s="347"/>
      <c r="AB159" s="347"/>
      <c r="AC159" s="347"/>
      <c r="AD159" s="347"/>
      <c r="AE159" s="347"/>
      <c r="AF159" s="348"/>
      <c r="AG159" s="320"/>
      <c r="AH159" s="329"/>
      <c r="AI159" s="349"/>
      <c r="AJ159" s="350"/>
      <c r="AK159" s="350"/>
      <c r="AL159" s="350"/>
      <c r="AM159" s="350"/>
      <c r="AN159" s="350"/>
      <c r="AO159" s="350"/>
      <c r="AP159" s="350"/>
      <c r="AQ159" s="351"/>
      <c r="AR159" s="355"/>
      <c r="AS159" s="356"/>
      <c r="AT159" s="356"/>
      <c r="AU159" s="357"/>
      <c r="AV159" s="364"/>
      <c r="AW159" s="364"/>
      <c r="AX159" s="364"/>
      <c r="AY159" s="364"/>
      <c r="AZ159" s="364"/>
      <c r="BA159" s="364"/>
      <c r="BB159" s="364"/>
      <c r="BC159" s="364"/>
      <c r="BD159" s="364"/>
      <c r="BE159" s="364"/>
      <c r="BF159" s="365"/>
      <c r="BG159" s="366"/>
      <c r="BH159" s="347"/>
      <c r="BI159" s="347"/>
      <c r="BJ159" s="347"/>
      <c r="BK159" s="347"/>
      <c r="BL159" s="348"/>
      <c r="BM159" s="320"/>
      <c r="BN159" s="329"/>
    </row>
    <row r="160" spans="1:66" ht="14.25" x14ac:dyDescent="0.15">
      <c r="A160" s="312"/>
      <c r="B160" s="316"/>
      <c r="C160" s="317"/>
      <c r="D160" s="323"/>
      <c r="E160" s="324"/>
      <c r="F160" s="325"/>
      <c r="G160" s="324"/>
      <c r="H160" s="324"/>
      <c r="I160" s="330"/>
      <c r="J160" s="335"/>
      <c r="K160" s="336"/>
      <c r="L160" s="336"/>
      <c r="M160" s="336"/>
      <c r="N160" s="336"/>
      <c r="O160" s="336"/>
      <c r="P160" s="336"/>
      <c r="Q160" s="337"/>
      <c r="R160" s="341"/>
      <c r="S160" s="342"/>
      <c r="T160" s="342"/>
      <c r="U160" s="343"/>
      <c r="V160" s="367"/>
      <c r="W160" s="367"/>
      <c r="X160" s="367"/>
      <c r="Y160" s="367"/>
      <c r="Z160" s="367"/>
      <c r="AA160" s="367"/>
      <c r="AB160" s="367"/>
      <c r="AC160" s="367"/>
      <c r="AD160" s="367"/>
      <c r="AE160" s="367"/>
      <c r="AF160" s="368"/>
      <c r="AG160" s="323"/>
      <c r="AH160" s="330"/>
      <c r="AI160" s="352"/>
      <c r="AJ160" s="353"/>
      <c r="AK160" s="353"/>
      <c r="AL160" s="353"/>
      <c r="AM160" s="353"/>
      <c r="AN160" s="353"/>
      <c r="AO160" s="353"/>
      <c r="AP160" s="353"/>
      <c r="AQ160" s="354"/>
      <c r="AR160" s="358"/>
      <c r="AS160" s="359"/>
      <c r="AT160" s="359"/>
      <c r="AU160" s="360"/>
      <c r="AV160" s="369"/>
      <c r="AW160" s="369"/>
      <c r="AX160" s="369"/>
      <c r="AY160" s="369"/>
      <c r="AZ160" s="369"/>
      <c r="BA160" s="369"/>
      <c r="BB160" s="369"/>
      <c r="BC160" s="369"/>
      <c r="BD160" s="369"/>
      <c r="BE160" s="369"/>
      <c r="BF160" s="370"/>
      <c r="BG160" s="371"/>
      <c r="BH160" s="367"/>
      <c r="BI160" s="367"/>
      <c r="BJ160" s="367"/>
      <c r="BK160" s="367"/>
      <c r="BL160" s="368"/>
      <c r="BM160" s="323"/>
      <c r="BN160" s="330"/>
    </row>
    <row r="161" spans="1:66" ht="14.25" x14ac:dyDescent="0.15">
      <c r="A161" s="312"/>
      <c r="B161" s="316"/>
      <c r="C161" s="317"/>
      <c r="D161" s="323"/>
      <c r="E161" s="324"/>
      <c r="F161" s="325"/>
      <c r="G161" s="324"/>
      <c r="H161" s="324"/>
      <c r="I161" s="330"/>
      <c r="J161" s="372"/>
      <c r="K161" s="373"/>
      <c r="L161" s="373"/>
      <c r="M161" s="373"/>
      <c r="N161" s="373"/>
      <c r="O161" s="373"/>
      <c r="P161" s="373"/>
      <c r="Q161" s="374"/>
      <c r="R161" s="341"/>
      <c r="S161" s="342"/>
      <c r="T161" s="342"/>
      <c r="U161" s="343"/>
      <c r="V161" s="373"/>
      <c r="W161" s="373"/>
      <c r="X161" s="373"/>
      <c r="Y161" s="373"/>
      <c r="Z161" s="373"/>
      <c r="AA161" s="373"/>
      <c r="AB161" s="373"/>
      <c r="AC161" s="373"/>
      <c r="AD161" s="373"/>
      <c r="AE161" s="373"/>
      <c r="AF161" s="374"/>
      <c r="AG161" s="323"/>
      <c r="AH161" s="330"/>
      <c r="AI161" s="378"/>
      <c r="AJ161" s="369"/>
      <c r="AK161" s="369"/>
      <c r="AL161" s="369"/>
      <c r="AM161" s="369"/>
      <c r="AN161" s="369"/>
      <c r="AO161" s="369"/>
      <c r="AP161" s="369"/>
      <c r="AQ161" s="370"/>
      <c r="AR161" s="358"/>
      <c r="AS161" s="359"/>
      <c r="AT161" s="359"/>
      <c r="AU161" s="360"/>
      <c r="AV161" s="369"/>
      <c r="AW161" s="369"/>
      <c r="AX161" s="369"/>
      <c r="AY161" s="369"/>
      <c r="AZ161" s="369"/>
      <c r="BA161" s="369"/>
      <c r="BB161" s="369"/>
      <c r="BC161" s="369"/>
      <c r="BD161" s="369"/>
      <c r="BE161" s="369"/>
      <c r="BF161" s="370"/>
      <c r="BG161" s="371"/>
      <c r="BH161" s="367"/>
      <c r="BI161" s="367"/>
      <c r="BJ161" s="367"/>
      <c r="BK161" s="367"/>
      <c r="BL161" s="368"/>
      <c r="BM161" s="323"/>
      <c r="BN161" s="330"/>
    </row>
    <row r="162" spans="1:66" ht="14.25" x14ac:dyDescent="0.15">
      <c r="A162" s="313"/>
      <c r="B162" s="318"/>
      <c r="C162" s="319"/>
      <c r="D162" s="326"/>
      <c r="E162" s="327"/>
      <c r="F162" s="328"/>
      <c r="G162" s="327"/>
      <c r="H162" s="327"/>
      <c r="I162" s="331"/>
      <c r="J162" s="375"/>
      <c r="K162" s="376"/>
      <c r="L162" s="376"/>
      <c r="M162" s="376"/>
      <c r="N162" s="376"/>
      <c r="O162" s="376"/>
      <c r="P162" s="376"/>
      <c r="Q162" s="377"/>
      <c r="R162" s="344"/>
      <c r="S162" s="345"/>
      <c r="T162" s="345"/>
      <c r="U162" s="346"/>
      <c r="V162" s="382"/>
      <c r="W162" s="382"/>
      <c r="X162" s="382"/>
      <c r="Y162" s="382"/>
      <c r="Z162" s="382"/>
      <c r="AA162" s="382"/>
      <c r="AB162" s="382"/>
      <c r="AC162" s="382"/>
      <c r="AD162" s="382"/>
      <c r="AE162" s="382"/>
      <c r="AF162" s="383"/>
      <c r="AG162" s="326"/>
      <c r="AH162" s="331"/>
      <c r="AI162" s="379"/>
      <c r="AJ162" s="380"/>
      <c r="AK162" s="380"/>
      <c r="AL162" s="380"/>
      <c r="AM162" s="380"/>
      <c r="AN162" s="380"/>
      <c r="AO162" s="380"/>
      <c r="AP162" s="380"/>
      <c r="AQ162" s="381"/>
      <c r="AR162" s="361"/>
      <c r="AS162" s="362"/>
      <c r="AT162" s="362"/>
      <c r="AU162" s="363"/>
      <c r="AV162" s="380"/>
      <c r="AW162" s="380"/>
      <c r="AX162" s="380"/>
      <c r="AY162" s="380"/>
      <c r="AZ162" s="380"/>
      <c r="BA162" s="380"/>
      <c r="BB162" s="380"/>
      <c r="BC162" s="380"/>
      <c r="BD162" s="380"/>
      <c r="BE162" s="380"/>
      <c r="BF162" s="381"/>
      <c r="BG162" s="384"/>
      <c r="BH162" s="382"/>
      <c r="BI162" s="382"/>
      <c r="BJ162" s="382"/>
      <c r="BK162" s="382"/>
      <c r="BL162" s="383"/>
      <c r="BM162" s="326"/>
      <c r="BN162" s="331"/>
    </row>
    <row r="163" spans="1:66" ht="14.25" x14ac:dyDescent="0.15">
      <c r="A163" s="311">
        <v>39</v>
      </c>
      <c r="B163" s="314"/>
      <c r="C163" s="315"/>
      <c r="D163" s="320"/>
      <c r="E163" s="321"/>
      <c r="F163" s="322"/>
      <c r="G163" s="321"/>
      <c r="H163" s="321"/>
      <c r="I163" s="329"/>
      <c r="J163" s="332"/>
      <c r="K163" s="333"/>
      <c r="L163" s="333"/>
      <c r="M163" s="333"/>
      <c r="N163" s="333"/>
      <c r="O163" s="333"/>
      <c r="P163" s="333"/>
      <c r="Q163" s="334"/>
      <c r="R163" s="338"/>
      <c r="S163" s="339"/>
      <c r="T163" s="339"/>
      <c r="U163" s="340"/>
      <c r="V163" s="347"/>
      <c r="W163" s="347"/>
      <c r="X163" s="347"/>
      <c r="Y163" s="347"/>
      <c r="Z163" s="347"/>
      <c r="AA163" s="347"/>
      <c r="AB163" s="347"/>
      <c r="AC163" s="347"/>
      <c r="AD163" s="347"/>
      <c r="AE163" s="347"/>
      <c r="AF163" s="348"/>
      <c r="AG163" s="320"/>
      <c r="AH163" s="329"/>
      <c r="AI163" s="349"/>
      <c r="AJ163" s="350"/>
      <c r="AK163" s="350"/>
      <c r="AL163" s="350"/>
      <c r="AM163" s="350"/>
      <c r="AN163" s="350"/>
      <c r="AO163" s="350"/>
      <c r="AP163" s="350"/>
      <c r="AQ163" s="351"/>
      <c r="AR163" s="355"/>
      <c r="AS163" s="356"/>
      <c r="AT163" s="356"/>
      <c r="AU163" s="357"/>
      <c r="AV163" s="364"/>
      <c r="AW163" s="364"/>
      <c r="AX163" s="364"/>
      <c r="AY163" s="364"/>
      <c r="AZ163" s="364"/>
      <c r="BA163" s="364"/>
      <c r="BB163" s="364"/>
      <c r="BC163" s="364"/>
      <c r="BD163" s="364"/>
      <c r="BE163" s="364"/>
      <c r="BF163" s="365"/>
      <c r="BG163" s="366"/>
      <c r="BH163" s="347"/>
      <c r="BI163" s="347"/>
      <c r="BJ163" s="347"/>
      <c r="BK163" s="347"/>
      <c r="BL163" s="348"/>
      <c r="BM163" s="320"/>
      <c r="BN163" s="329"/>
    </row>
    <row r="164" spans="1:66" ht="14.25" x14ac:dyDescent="0.15">
      <c r="A164" s="312"/>
      <c r="B164" s="316"/>
      <c r="C164" s="317"/>
      <c r="D164" s="323"/>
      <c r="E164" s="324"/>
      <c r="F164" s="325"/>
      <c r="G164" s="324"/>
      <c r="H164" s="324"/>
      <c r="I164" s="330"/>
      <c r="J164" s="335"/>
      <c r="K164" s="336"/>
      <c r="L164" s="336"/>
      <c r="M164" s="336"/>
      <c r="N164" s="336"/>
      <c r="O164" s="336"/>
      <c r="P164" s="336"/>
      <c r="Q164" s="337"/>
      <c r="R164" s="341"/>
      <c r="S164" s="342"/>
      <c r="T164" s="342"/>
      <c r="U164" s="343"/>
      <c r="V164" s="367"/>
      <c r="W164" s="367"/>
      <c r="X164" s="367"/>
      <c r="Y164" s="367"/>
      <c r="Z164" s="367"/>
      <c r="AA164" s="367"/>
      <c r="AB164" s="367"/>
      <c r="AC164" s="367"/>
      <c r="AD164" s="367"/>
      <c r="AE164" s="367"/>
      <c r="AF164" s="368"/>
      <c r="AG164" s="323"/>
      <c r="AH164" s="330"/>
      <c r="AI164" s="352"/>
      <c r="AJ164" s="353"/>
      <c r="AK164" s="353"/>
      <c r="AL164" s="353"/>
      <c r="AM164" s="353"/>
      <c r="AN164" s="353"/>
      <c r="AO164" s="353"/>
      <c r="AP164" s="353"/>
      <c r="AQ164" s="354"/>
      <c r="AR164" s="358"/>
      <c r="AS164" s="359"/>
      <c r="AT164" s="359"/>
      <c r="AU164" s="360"/>
      <c r="AV164" s="369"/>
      <c r="AW164" s="369"/>
      <c r="AX164" s="369"/>
      <c r="AY164" s="369"/>
      <c r="AZ164" s="369"/>
      <c r="BA164" s="369"/>
      <c r="BB164" s="369"/>
      <c r="BC164" s="369"/>
      <c r="BD164" s="369"/>
      <c r="BE164" s="369"/>
      <c r="BF164" s="370"/>
      <c r="BG164" s="371"/>
      <c r="BH164" s="367"/>
      <c r="BI164" s="367"/>
      <c r="BJ164" s="367"/>
      <c r="BK164" s="367"/>
      <c r="BL164" s="368"/>
      <c r="BM164" s="323"/>
      <c r="BN164" s="330"/>
    </row>
    <row r="165" spans="1:66" ht="14.25" x14ac:dyDescent="0.15">
      <c r="A165" s="312"/>
      <c r="B165" s="316"/>
      <c r="C165" s="317"/>
      <c r="D165" s="323"/>
      <c r="E165" s="324"/>
      <c r="F165" s="325"/>
      <c r="G165" s="324"/>
      <c r="H165" s="324"/>
      <c r="I165" s="330"/>
      <c r="J165" s="372"/>
      <c r="K165" s="373"/>
      <c r="L165" s="373"/>
      <c r="M165" s="373"/>
      <c r="N165" s="373"/>
      <c r="O165" s="373"/>
      <c r="P165" s="373"/>
      <c r="Q165" s="374"/>
      <c r="R165" s="341"/>
      <c r="S165" s="342"/>
      <c r="T165" s="342"/>
      <c r="U165" s="343"/>
      <c r="V165" s="373"/>
      <c r="W165" s="373"/>
      <c r="X165" s="373"/>
      <c r="Y165" s="373"/>
      <c r="Z165" s="373"/>
      <c r="AA165" s="373"/>
      <c r="AB165" s="373"/>
      <c r="AC165" s="373"/>
      <c r="AD165" s="373"/>
      <c r="AE165" s="373"/>
      <c r="AF165" s="374"/>
      <c r="AG165" s="323"/>
      <c r="AH165" s="330"/>
      <c r="AI165" s="378"/>
      <c r="AJ165" s="369"/>
      <c r="AK165" s="369"/>
      <c r="AL165" s="369"/>
      <c r="AM165" s="369"/>
      <c r="AN165" s="369"/>
      <c r="AO165" s="369"/>
      <c r="AP165" s="369"/>
      <c r="AQ165" s="370"/>
      <c r="AR165" s="358"/>
      <c r="AS165" s="359"/>
      <c r="AT165" s="359"/>
      <c r="AU165" s="360"/>
      <c r="AV165" s="369"/>
      <c r="AW165" s="369"/>
      <c r="AX165" s="369"/>
      <c r="AY165" s="369"/>
      <c r="AZ165" s="369"/>
      <c r="BA165" s="369"/>
      <c r="BB165" s="369"/>
      <c r="BC165" s="369"/>
      <c r="BD165" s="369"/>
      <c r="BE165" s="369"/>
      <c r="BF165" s="370"/>
      <c r="BG165" s="371"/>
      <c r="BH165" s="367"/>
      <c r="BI165" s="367"/>
      <c r="BJ165" s="367"/>
      <c r="BK165" s="367"/>
      <c r="BL165" s="368"/>
      <c r="BM165" s="323"/>
      <c r="BN165" s="330"/>
    </row>
    <row r="166" spans="1:66" ht="14.25" x14ac:dyDescent="0.15">
      <c r="A166" s="313"/>
      <c r="B166" s="318"/>
      <c r="C166" s="319"/>
      <c r="D166" s="326"/>
      <c r="E166" s="327"/>
      <c r="F166" s="328"/>
      <c r="G166" s="327"/>
      <c r="H166" s="327"/>
      <c r="I166" s="331"/>
      <c r="J166" s="375"/>
      <c r="K166" s="376"/>
      <c r="L166" s="376"/>
      <c r="M166" s="376"/>
      <c r="N166" s="376"/>
      <c r="O166" s="376"/>
      <c r="P166" s="376"/>
      <c r="Q166" s="377"/>
      <c r="R166" s="344"/>
      <c r="S166" s="345"/>
      <c r="T166" s="345"/>
      <c r="U166" s="346"/>
      <c r="V166" s="382"/>
      <c r="W166" s="382"/>
      <c r="X166" s="382"/>
      <c r="Y166" s="382"/>
      <c r="Z166" s="382"/>
      <c r="AA166" s="382"/>
      <c r="AB166" s="382"/>
      <c r="AC166" s="382"/>
      <c r="AD166" s="382"/>
      <c r="AE166" s="382"/>
      <c r="AF166" s="383"/>
      <c r="AG166" s="326"/>
      <c r="AH166" s="331"/>
      <c r="AI166" s="379"/>
      <c r="AJ166" s="380"/>
      <c r="AK166" s="380"/>
      <c r="AL166" s="380"/>
      <c r="AM166" s="380"/>
      <c r="AN166" s="380"/>
      <c r="AO166" s="380"/>
      <c r="AP166" s="380"/>
      <c r="AQ166" s="381"/>
      <c r="AR166" s="361"/>
      <c r="AS166" s="362"/>
      <c r="AT166" s="362"/>
      <c r="AU166" s="363"/>
      <c r="AV166" s="380"/>
      <c r="AW166" s="380"/>
      <c r="AX166" s="380"/>
      <c r="AY166" s="380"/>
      <c r="AZ166" s="380"/>
      <c r="BA166" s="380"/>
      <c r="BB166" s="380"/>
      <c r="BC166" s="380"/>
      <c r="BD166" s="380"/>
      <c r="BE166" s="380"/>
      <c r="BF166" s="381"/>
      <c r="BG166" s="384"/>
      <c r="BH166" s="382"/>
      <c r="BI166" s="382"/>
      <c r="BJ166" s="382"/>
      <c r="BK166" s="382"/>
      <c r="BL166" s="383"/>
      <c r="BM166" s="326"/>
      <c r="BN166" s="331"/>
    </row>
    <row r="167" spans="1:66" ht="14.25" x14ac:dyDescent="0.15">
      <c r="A167" s="311">
        <v>40</v>
      </c>
      <c r="B167" s="314"/>
      <c r="C167" s="315"/>
      <c r="D167" s="320"/>
      <c r="E167" s="321"/>
      <c r="F167" s="322"/>
      <c r="G167" s="321"/>
      <c r="H167" s="321"/>
      <c r="I167" s="329"/>
      <c r="J167" s="332"/>
      <c r="K167" s="333"/>
      <c r="L167" s="333"/>
      <c r="M167" s="333"/>
      <c r="N167" s="333"/>
      <c r="O167" s="333"/>
      <c r="P167" s="333"/>
      <c r="Q167" s="334"/>
      <c r="R167" s="338"/>
      <c r="S167" s="339"/>
      <c r="T167" s="339"/>
      <c r="U167" s="340"/>
      <c r="V167" s="347"/>
      <c r="W167" s="347"/>
      <c r="X167" s="347"/>
      <c r="Y167" s="347"/>
      <c r="Z167" s="347"/>
      <c r="AA167" s="347"/>
      <c r="AB167" s="347"/>
      <c r="AC167" s="347"/>
      <c r="AD167" s="347"/>
      <c r="AE167" s="347"/>
      <c r="AF167" s="348"/>
      <c r="AG167" s="320"/>
      <c r="AH167" s="329"/>
      <c r="AI167" s="349"/>
      <c r="AJ167" s="350"/>
      <c r="AK167" s="350"/>
      <c r="AL167" s="350"/>
      <c r="AM167" s="350"/>
      <c r="AN167" s="350"/>
      <c r="AO167" s="350"/>
      <c r="AP167" s="350"/>
      <c r="AQ167" s="351"/>
      <c r="AR167" s="355"/>
      <c r="AS167" s="356"/>
      <c r="AT167" s="356"/>
      <c r="AU167" s="357"/>
      <c r="AV167" s="364"/>
      <c r="AW167" s="364"/>
      <c r="AX167" s="364"/>
      <c r="AY167" s="364"/>
      <c r="AZ167" s="364"/>
      <c r="BA167" s="364"/>
      <c r="BB167" s="364"/>
      <c r="BC167" s="364"/>
      <c r="BD167" s="364"/>
      <c r="BE167" s="364"/>
      <c r="BF167" s="365"/>
      <c r="BG167" s="366"/>
      <c r="BH167" s="347"/>
      <c r="BI167" s="347"/>
      <c r="BJ167" s="347"/>
      <c r="BK167" s="347"/>
      <c r="BL167" s="348"/>
      <c r="BM167" s="320"/>
      <c r="BN167" s="329"/>
    </row>
    <row r="168" spans="1:66" ht="14.25" x14ac:dyDescent="0.15">
      <c r="A168" s="312"/>
      <c r="B168" s="316"/>
      <c r="C168" s="317"/>
      <c r="D168" s="323"/>
      <c r="E168" s="324"/>
      <c r="F168" s="325"/>
      <c r="G168" s="324"/>
      <c r="H168" s="324"/>
      <c r="I168" s="330"/>
      <c r="J168" s="335"/>
      <c r="K168" s="336"/>
      <c r="L168" s="336"/>
      <c r="M168" s="336"/>
      <c r="N168" s="336"/>
      <c r="O168" s="336"/>
      <c r="P168" s="336"/>
      <c r="Q168" s="337"/>
      <c r="R168" s="341"/>
      <c r="S168" s="342"/>
      <c r="T168" s="342"/>
      <c r="U168" s="343"/>
      <c r="V168" s="367"/>
      <c r="W168" s="367"/>
      <c r="X168" s="367"/>
      <c r="Y168" s="367"/>
      <c r="Z168" s="367"/>
      <c r="AA168" s="367"/>
      <c r="AB168" s="367"/>
      <c r="AC168" s="367"/>
      <c r="AD168" s="367"/>
      <c r="AE168" s="367"/>
      <c r="AF168" s="368"/>
      <c r="AG168" s="323"/>
      <c r="AH168" s="330"/>
      <c r="AI168" s="352"/>
      <c r="AJ168" s="353"/>
      <c r="AK168" s="353"/>
      <c r="AL168" s="353"/>
      <c r="AM168" s="353"/>
      <c r="AN168" s="353"/>
      <c r="AO168" s="353"/>
      <c r="AP168" s="353"/>
      <c r="AQ168" s="354"/>
      <c r="AR168" s="358"/>
      <c r="AS168" s="359"/>
      <c r="AT168" s="359"/>
      <c r="AU168" s="360"/>
      <c r="AV168" s="369"/>
      <c r="AW168" s="369"/>
      <c r="AX168" s="369"/>
      <c r="AY168" s="369"/>
      <c r="AZ168" s="369"/>
      <c r="BA168" s="369"/>
      <c r="BB168" s="369"/>
      <c r="BC168" s="369"/>
      <c r="BD168" s="369"/>
      <c r="BE168" s="369"/>
      <c r="BF168" s="370"/>
      <c r="BG168" s="371"/>
      <c r="BH168" s="367"/>
      <c r="BI168" s="367"/>
      <c r="BJ168" s="367"/>
      <c r="BK168" s="367"/>
      <c r="BL168" s="368"/>
      <c r="BM168" s="323"/>
      <c r="BN168" s="330"/>
    </row>
    <row r="169" spans="1:66" ht="14.25" x14ac:dyDescent="0.15">
      <c r="A169" s="312"/>
      <c r="B169" s="316"/>
      <c r="C169" s="317"/>
      <c r="D169" s="323"/>
      <c r="E169" s="324"/>
      <c r="F169" s="325"/>
      <c r="G169" s="324"/>
      <c r="H169" s="324"/>
      <c r="I169" s="330"/>
      <c r="J169" s="372"/>
      <c r="K169" s="373"/>
      <c r="L169" s="373"/>
      <c r="M169" s="373"/>
      <c r="N169" s="373"/>
      <c r="O169" s="373"/>
      <c r="P169" s="373"/>
      <c r="Q169" s="374"/>
      <c r="R169" s="341"/>
      <c r="S169" s="342"/>
      <c r="T169" s="342"/>
      <c r="U169" s="343"/>
      <c r="V169" s="373"/>
      <c r="W169" s="373"/>
      <c r="X169" s="373"/>
      <c r="Y169" s="373"/>
      <c r="Z169" s="373"/>
      <c r="AA169" s="373"/>
      <c r="AB169" s="373"/>
      <c r="AC169" s="373"/>
      <c r="AD169" s="373"/>
      <c r="AE169" s="373"/>
      <c r="AF169" s="374"/>
      <c r="AG169" s="323"/>
      <c r="AH169" s="330"/>
      <c r="AI169" s="378"/>
      <c r="AJ169" s="369"/>
      <c r="AK169" s="369"/>
      <c r="AL169" s="369"/>
      <c r="AM169" s="369"/>
      <c r="AN169" s="369"/>
      <c r="AO169" s="369"/>
      <c r="AP169" s="369"/>
      <c r="AQ169" s="370"/>
      <c r="AR169" s="358"/>
      <c r="AS169" s="359"/>
      <c r="AT169" s="359"/>
      <c r="AU169" s="360"/>
      <c r="AV169" s="369"/>
      <c r="AW169" s="369"/>
      <c r="AX169" s="369"/>
      <c r="AY169" s="369"/>
      <c r="AZ169" s="369"/>
      <c r="BA169" s="369"/>
      <c r="BB169" s="369"/>
      <c r="BC169" s="369"/>
      <c r="BD169" s="369"/>
      <c r="BE169" s="369"/>
      <c r="BF169" s="370"/>
      <c r="BG169" s="371"/>
      <c r="BH169" s="367"/>
      <c r="BI169" s="367"/>
      <c r="BJ169" s="367"/>
      <c r="BK169" s="367"/>
      <c r="BL169" s="368"/>
      <c r="BM169" s="323"/>
      <c r="BN169" s="330"/>
    </row>
    <row r="170" spans="1:66" ht="14.25" x14ac:dyDescent="0.15">
      <c r="A170" s="313"/>
      <c r="B170" s="318"/>
      <c r="C170" s="319"/>
      <c r="D170" s="326"/>
      <c r="E170" s="327"/>
      <c r="F170" s="328"/>
      <c r="G170" s="327"/>
      <c r="H170" s="327"/>
      <c r="I170" s="331"/>
      <c r="J170" s="375"/>
      <c r="K170" s="376"/>
      <c r="L170" s="376"/>
      <c r="M170" s="376"/>
      <c r="N170" s="376"/>
      <c r="O170" s="376"/>
      <c r="P170" s="376"/>
      <c r="Q170" s="377"/>
      <c r="R170" s="344"/>
      <c r="S170" s="345"/>
      <c r="T170" s="345"/>
      <c r="U170" s="346"/>
      <c r="V170" s="382"/>
      <c r="W170" s="382"/>
      <c r="X170" s="382"/>
      <c r="Y170" s="382"/>
      <c r="Z170" s="382"/>
      <c r="AA170" s="382"/>
      <c r="AB170" s="382"/>
      <c r="AC170" s="382"/>
      <c r="AD170" s="382"/>
      <c r="AE170" s="382"/>
      <c r="AF170" s="383"/>
      <c r="AG170" s="326"/>
      <c r="AH170" s="331"/>
      <c r="AI170" s="379"/>
      <c r="AJ170" s="380"/>
      <c r="AK170" s="380"/>
      <c r="AL170" s="380"/>
      <c r="AM170" s="380"/>
      <c r="AN170" s="380"/>
      <c r="AO170" s="380"/>
      <c r="AP170" s="380"/>
      <c r="AQ170" s="381"/>
      <c r="AR170" s="361"/>
      <c r="AS170" s="362"/>
      <c r="AT170" s="362"/>
      <c r="AU170" s="363"/>
      <c r="AV170" s="380"/>
      <c r="AW170" s="380"/>
      <c r="AX170" s="380"/>
      <c r="AY170" s="380"/>
      <c r="AZ170" s="380"/>
      <c r="BA170" s="380"/>
      <c r="BB170" s="380"/>
      <c r="BC170" s="380"/>
      <c r="BD170" s="380"/>
      <c r="BE170" s="380"/>
      <c r="BF170" s="381"/>
      <c r="BG170" s="384"/>
      <c r="BH170" s="382"/>
      <c r="BI170" s="382"/>
      <c r="BJ170" s="382"/>
      <c r="BK170" s="382"/>
      <c r="BL170" s="383"/>
      <c r="BM170" s="326"/>
      <c r="BN170" s="331"/>
    </row>
    <row r="171" spans="1:66" ht="14.25" x14ac:dyDescent="0.15">
      <c r="A171" s="311">
        <v>41</v>
      </c>
      <c r="B171" s="314"/>
      <c r="C171" s="315"/>
      <c r="D171" s="320"/>
      <c r="E171" s="321"/>
      <c r="F171" s="322"/>
      <c r="G171" s="321"/>
      <c r="H171" s="321"/>
      <c r="I171" s="329"/>
      <c r="J171" s="332"/>
      <c r="K171" s="333"/>
      <c r="L171" s="333"/>
      <c r="M171" s="333"/>
      <c r="N171" s="333"/>
      <c r="O171" s="333"/>
      <c r="P171" s="333"/>
      <c r="Q171" s="334"/>
      <c r="R171" s="338"/>
      <c r="S171" s="339"/>
      <c r="T171" s="339"/>
      <c r="U171" s="340"/>
      <c r="V171" s="347"/>
      <c r="W171" s="347"/>
      <c r="X171" s="347"/>
      <c r="Y171" s="347"/>
      <c r="Z171" s="347"/>
      <c r="AA171" s="347"/>
      <c r="AB171" s="347"/>
      <c r="AC171" s="347"/>
      <c r="AD171" s="347"/>
      <c r="AE171" s="347"/>
      <c r="AF171" s="348"/>
      <c r="AG171" s="320"/>
      <c r="AH171" s="329"/>
      <c r="AI171" s="349"/>
      <c r="AJ171" s="350"/>
      <c r="AK171" s="350"/>
      <c r="AL171" s="350"/>
      <c r="AM171" s="350"/>
      <c r="AN171" s="350"/>
      <c r="AO171" s="350"/>
      <c r="AP171" s="350"/>
      <c r="AQ171" s="351"/>
      <c r="AR171" s="355"/>
      <c r="AS171" s="356"/>
      <c r="AT171" s="356"/>
      <c r="AU171" s="357"/>
      <c r="AV171" s="364"/>
      <c r="AW171" s="364"/>
      <c r="AX171" s="364"/>
      <c r="AY171" s="364"/>
      <c r="AZ171" s="364"/>
      <c r="BA171" s="364"/>
      <c r="BB171" s="364"/>
      <c r="BC171" s="364"/>
      <c r="BD171" s="364"/>
      <c r="BE171" s="364"/>
      <c r="BF171" s="365"/>
      <c r="BG171" s="366"/>
      <c r="BH171" s="347"/>
      <c r="BI171" s="347"/>
      <c r="BJ171" s="347"/>
      <c r="BK171" s="347"/>
      <c r="BL171" s="348"/>
      <c r="BM171" s="320"/>
      <c r="BN171" s="329"/>
    </row>
    <row r="172" spans="1:66" ht="14.25" x14ac:dyDescent="0.15">
      <c r="A172" s="312"/>
      <c r="B172" s="316"/>
      <c r="C172" s="317"/>
      <c r="D172" s="323"/>
      <c r="E172" s="324"/>
      <c r="F172" s="325"/>
      <c r="G172" s="324"/>
      <c r="H172" s="324"/>
      <c r="I172" s="330"/>
      <c r="J172" s="335"/>
      <c r="K172" s="336"/>
      <c r="L172" s="336"/>
      <c r="M172" s="336"/>
      <c r="N172" s="336"/>
      <c r="O172" s="336"/>
      <c r="P172" s="336"/>
      <c r="Q172" s="337"/>
      <c r="R172" s="341"/>
      <c r="S172" s="342"/>
      <c r="T172" s="342"/>
      <c r="U172" s="343"/>
      <c r="V172" s="367"/>
      <c r="W172" s="367"/>
      <c r="X172" s="367"/>
      <c r="Y172" s="367"/>
      <c r="Z172" s="367"/>
      <c r="AA172" s="367"/>
      <c r="AB172" s="367"/>
      <c r="AC172" s="367"/>
      <c r="AD172" s="367"/>
      <c r="AE172" s="367"/>
      <c r="AF172" s="368"/>
      <c r="AG172" s="323"/>
      <c r="AH172" s="330"/>
      <c r="AI172" s="352"/>
      <c r="AJ172" s="353"/>
      <c r="AK172" s="353"/>
      <c r="AL172" s="353"/>
      <c r="AM172" s="353"/>
      <c r="AN172" s="353"/>
      <c r="AO172" s="353"/>
      <c r="AP172" s="353"/>
      <c r="AQ172" s="354"/>
      <c r="AR172" s="358"/>
      <c r="AS172" s="359"/>
      <c r="AT172" s="359"/>
      <c r="AU172" s="360"/>
      <c r="AV172" s="369"/>
      <c r="AW172" s="369"/>
      <c r="AX172" s="369"/>
      <c r="AY172" s="369"/>
      <c r="AZ172" s="369"/>
      <c r="BA172" s="369"/>
      <c r="BB172" s="369"/>
      <c r="BC172" s="369"/>
      <c r="BD172" s="369"/>
      <c r="BE172" s="369"/>
      <c r="BF172" s="370"/>
      <c r="BG172" s="371"/>
      <c r="BH172" s="367"/>
      <c r="BI172" s="367"/>
      <c r="BJ172" s="367"/>
      <c r="BK172" s="367"/>
      <c r="BL172" s="368"/>
      <c r="BM172" s="323"/>
      <c r="BN172" s="330"/>
    </row>
    <row r="173" spans="1:66" ht="14.25" x14ac:dyDescent="0.15">
      <c r="A173" s="312"/>
      <c r="B173" s="316"/>
      <c r="C173" s="317"/>
      <c r="D173" s="323"/>
      <c r="E173" s="324"/>
      <c r="F173" s="325"/>
      <c r="G173" s="324"/>
      <c r="H173" s="324"/>
      <c r="I173" s="330"/>
      <c r="J173" s="372"/>
      <c r="K173" s="373"/>
      <c r="L173" s="373"/>
      <c r="M173" s="373"/>
      <c r="N173" s="373"/>
      <c r="O173" s="373"/>
      <c r="P173" s="373"/>
      <c r="Q173" s="374"/>
      <c r="R173" s="341"/>
      <c r="S173" s="342"/>
      <c r="T173" s="342"/>
      <c r="U173" s="343"/>
      <c r="V173" s="373"/>
      <c r="W173" s="373"/>
      <c r="X173" s="373"/>
      <c r="Y173" s="373"/>
      <c r="Z173" s="373"/>
      <c r="AA173" s="373"/>
      <c r="AB173" s="373"/>
      <c r="AC173" s="373"/>
      <c r="AD173" s="373"/>
      <c r="AE173" s="373"/>
      <c r="AF173" s="374"/>
      <c r="AG173" s="323"/>
      <c r="AH173" s="330"/>
      <c r="AI173" s="378"/>
      <c r="AJ173" s="369"/>
      <c r="AK173" s="369"/>
      <c r="AL173" s="369"/>
      <c r="AM173" s="369"/>
      <c r="AN173" s="369"/>
      <c r="AO173" s="369"/>
      <c r="AP173" s="369"/>
      <c r="AQ173" s="370"/>
      <c r="AR173" s="358"/>
      <c r="AS173" s="359"/>
      <c r="AT173" s="359"/>
      <c r="AU173" s="360"/>
      <c r="AV173" s="369"/>
      <c r="AW173" s="369"/>
      <c r="AX173" s="369"/>
      <c r="AY173" s="369"/>
      <c r="AZ173" s="369"/>
      <c r="BA173" s="369"/>
      <c r="BB173" s="369"/>
      <c r="BC173" s="369"/>
      <c r="BD173" s="369"/>
      <c r="BE173" s="369"/>
      <c r="BF173" s="370"/>
      <c r="BG173" s="371"/>
      <c r="BH173" s="367"/>
      <c r="BI173" s="367"/>
      <c r="BJ173" s="367"/>
      <c r="BK173" s="367"/>
      <c r="BL173" s="368"/>
      <c r="BM173" s="323"/>
      <c r="BN173" s="330"/>
    </row>
    <row r="174" spans="1:66" ht="14.25" x14ac:dyDescent="0.15">
      <c r="A174" s="313"/>
      <c r="B174" s="318"/>
      <c r="C174" s="319"/>
      <c r="D174" s="326"/>
      <c r="E174" s="327"/>
      <c r="F174" s="328"/>
      <c r="G174" s="327"/>
      <c r="H174" s="327"/>
      <c r="I174" s="331"/>
      <c r="J174" s="375"/>
      <c r="K174" s="376"/>
      <c r="L174" s="376"/>
      <c r="M174" s="376"/>
      <c r="N174" s="376"/>
      <c r="O174" s="376"/>
      <c r="P174" s="376"/>
      <c r="Q174" s="377"/>
      <c r="R174" s="344"/>
      <c r="S174" s="345"/>
      <c r="T174" s="345"/>
      <c r="U174" s="346"/>
      <c r="V174" s="382"/>
      <c r="W174" s="382"/>
      <c r="X174" s="382"/>
      <c r="Y174" s="382"/>
      <c r="Z174" s="382"/>
      <c r="AA174" s="382"/>
      <c r="AB174" s="382"/>
      <c r="AC174" s="382"/>
      <c r="AD174" s="382"/>
      <c r="AE174" s="382"/>
      <c r="AF174" s="383"/>
      <c r="AG174" s="326"/>
      <c r="AH174" s="331"/>
      <c r="AI174" s="379"/>
      <c r="AJ174" s="380"/>
      <c r="AK174" s="380"/>
      <c r="AL174" s="380"/>
      <c r="AM174" s="380"/>
      <c r="AN174" s="380"/>
      <c r="AO174" s="380"/>
      <c r="AP174" s="380"/>
      <c r="AQ174" s="381"/>
      <c r="AR174" s="361"/>
      <c r="AS174" s="362"/>
      <c r="AT174" s="362"/>
      <c r="AU174" s="363"/>
      <c r="AV174" s="380"/>
      <c r="AW174" s="380"/>
      <c r="AX174" s="380"/>
      <c r="AY174" s="380"/>
      <c r="AZ174" s="380"/>
      <c r="BA174" s="380"/>
      <c r="BB174" s="380"/>
      <c r="BC174" s="380"/>
      <c r="BD174" s="380"/>
      <c r="BE174" s="380"/>
      <c r="BF174" s="381"/>
      <c r="BG174" s="384"/>
      <c r="BH174" s="382"/>
      <c r="BI174" s="382"/>
      <c r="BJ174" s="382"/>
      <c r="BK174" s="382"/>
      <c r="BL174" s="383"/>
      <c r="BM174" s="326"/>
      <c r="BN174" s="331"/>
    </row>
    <row r="175" spans="1:66" ht="14.25" x14ac:dyDescent="0.15">
      <c r="A175" s="311">
        <v>42</v>
      </c>
      <c r="B175" s="314"/>
      <c r="C175" s="315"/>
      <c r="D175" s="320"/>
      <c r="E175" s="321"/>
      <c r="F175" s="322"/>
      <c r="G175" s="321"/>
      <c r="H175" s="321"/>
      <c r="I175" s="329"/>
      <c r="J175" s="332"/>
      <c r="K175" s="333"/>
      <c r="L175" s="333"/>
      <c r="M175" s="333"/>
      <c r="N175" s="333"/>
      <c r="O175" s="333"/>
      <c r="P175" s="333"/>
      <c r="Q175" s="334"/>
      <c r="R175" s="338"/>
      <c r="S175" s="339"/>
      <c r="T175" s="339"/>
      <c r="U175" s="340"/>
      <c r="V175" s="347"/>
      <c r="W175" s="347"/>
      <c r="X175" s="347"/>
      <c r="Y175" s="347"/>
      <c r="Z175" s="347"/>
      <c r="AA175" s="347"/>
      <c r="AB175" s="347"/>
      <c r="AC175" s="347"/>
      <c r="AD175" s="347"/>
      <c r="AE175" s="347"/>
      <c r="AF175" s="348"/>
      <c r="AG175" s="320"/>
      <c r="AH175" s="329"/>
      <c r="AI175" s="349"/>
      <c r="AJ175" s="350"/>
      <c r="AK175" s="350"/>
      <c r="AL175" s="350"/>
      <c r="AM175" s="350"/>
      <c r="AN175" s="350"/>
      <c r="AO175" s="350"/>
      <c r="AP175" s="350"/>
      <c r="AQ175" s="351"/>
      <c r="AR175" s="355"/>
      <c r="AS175" s="356"/>
      <c r="AT175" s="356"/>
      <c r="AU175" s="357"/>
      <c r="AV175" s="364"/>
      <c r="AW175" s="364"/>
      <c r="AX175" s="364"/>
      <c r="AY175" s="364"/>
      <c r="AZ175" s="364"/>
      <c r="BA175" s="364"/>
      <c r="BB175" s="364"/>
      <c r="BC175" s="364"/>
      <c r="BD175" s="364"/>
      <c r="BE175" s="364"/>
      <c r="BF175" s="365"/>
      <c r="BG175" s="366"/>
      <c r="BH175" s="347"/>
      <c r="BI175" s="347"/>
      <c r="BJ175" s="347"/>
      <c r="BK175" s="347"/>
      <c r="BL175" s="348"/>
      <c r="BM175" s="320"/>
      <c r="BN175" s="329"/>
    </row>
    <row r="176" spans="1:66" ht="14.25" x14ac:dyDescent="0.15">
      <c r="A176" s="312"/>
      <c r="B176" s="316"/>
      <c r="C176" s="317"/>
      <c r="D176" s="323"/>
      <c r="E176" s="324"/>
      <c r="F176" s="325"/>
      <c r="G176" s="324"/>
      <c r="H176" s="324"/>
      <c r="I176" s="330"/>
      <c r="J176" s="335"/>
      <c r="K176" s="336"/>
      <c r="L176" s="336"/>
      <c r="M176" s="336"/>
      <c r="N176" s="336"/>
      <c r="O176" s="336"/>
      <c r="P176" s="336"/>
      <c r="Q176" s="337"/>
      <c r="R176" s="341"/>
      <c r="S176" s="342"/>
      <c r="T176" s="342"/>
      <c r="U176" s="343"/>
      <c r="V176" s="367"/>
      <c r="W176" s="367"/>
      <c r="X176" s="367"/>
      <c r="Y176" s="367"/>
      <c r="Z176" s="367"/>
      <c r="AA176" s="367"/>
      <c r="AB176" s="367"/>
      <c r="AC176" s="367"/>
      <c r="AD176" s="367"/>
      <c r="AE176" s="367"/>
      <c r="AF176" s="368"/>
      <c r="AG176" s="323"/>
      <c r="AH176" s="330"/>
      <c r="AI176" s="352"/>
      <c r="AJ176" s="353"/>
      <c r="AK176" s="353"/>
      <c r="AL176" s="353"/>
      <c r="AM176" s="353"/>
      <c r="AN176" s="353"/>
      <c r="AO176" s="353"/>
      <c r="AP176" s="353"/>
      <c r="AQ176" s="354"/>
      <c r="AR176" s="358"/>
      <c r="AS176" s="359"/>
      <c r="AT176" s="359"/>
      <c r="AU176" s="360"/>
      <c r="AV176" s="369"/>
      <c r="AW176" s="369"/>
      <c r="AX176" s="369"/>
      <c r="AY176" s="369"/>
      <c r="AZ176" s="369"/>
      <c r="BA176" s="369"/>
      <c r="BB176" s="369"/>
      <c r="BC176" s="369"/>
      <c r="BD176" s="369"/>
      <c r="BE176" s="369"/>
      <c r="BF176" s="370"/>
      <c r="BG176" s="371"/>
      <c r="BH176" s="367"/>
      <c r="BI176" s="367"/>
      <c r="BJ176" s="367"/>
      <c r="BK176" s="367"/>
      <c r="BL176" s="368"/>
      <c r="BM176" s="323"/>
      <c r="BN176" s="330"/>
    </row>
    <row r="177" spans="1:66" ht="14.25" x14ac:dyDescent="0.15">
      <c r="A177" s="312"/>
      <c r="B177" s="316"/>
      <c r="C177" s="317"/>
      <c r="D177" s="323"/>
      <c r="E177" s="324"/>
      <c r="F177" s="325"/>
      <c r="G177" s="324"/>
      <c r="H177" s="324"/>
      <c r="I177" s="330"/>
      <c r="J177" s="372"/>
      <c r="K177" s="373"/>
      <c r="L177" s="373"/>
      <c r="M177" s="373"/>
      <c r="N177" s="373"/>
      <c r="O177" s="373"/>
      <c r="P177" s="373"/>
      <c r="Q177" s="374"/>
      <c r="R177" s="341"/>
      <c r="S177" s="342"/>
      <c r="T177" s="342"/>
      <c r="U177" s="343"/>
      <c r="V177" s="373"/>
      <c r="W177" s="373"/>
      <c r="X177" s="373"/>
      <c r="Y177" s="373"/>
      <c r="Z177" s="373"/>
      <c r="AA177" s="373"/>
      <c r="AB177" s="373"/>
      <c r="AC177" s="373"/>
      <c r="AD177" s="373"/>
      <c r="AE177" s="373"/>
      <c r="AF177" s="374"/>
      <c r="AG177" s="323"/>
      <c r="AH177" s="330"/>
      <c r="AI177" s="378"/>
      <c r="AJ177" s="369"/>
      <c r="AK177" s="369"/>
      <c r="AL177" s="369"/>
      <c r="AM177" s="369"/>
      <c r="AN177" s="369"/>
      <c r="AO177" s="369"/>
      <c r="AP177" s="369"/>
      <c r="AQ177" s="370"/>
      <c r="AR177" s="358"/>
      <c r="AS177" s="359"/>
      <c r="AT177" s="359"/>
      <c r="AU177" s="360"/>
      <c r="AV177" s="369"/>
      <c r="AW177" s="369"/>
      <c r="AX177" s="369"/>
      <c r="AY177" s="369"/>
      <c r="AZ177" s="369"/>
      <c r="BA177" s="369"/>
      <c r="BB177" s="369"/>
      <c r="BC177" s="369"/>
      <c r="BD177" s="369"/>
      <c r="BE177" s="369"/>
      <c r="BF177" s="370"/>
      <c r="BG177" s="371"/>
      <c r="BH177" s="367"/>
      <c r="BI177" s="367"/>
      <c r="BJ177" s="367"/>
      <c r="BK177" s="367"/>
      <c r="BL177" s="368"/>
      <c r="BM177" s="323"/>
      <c r="BN177" s="330"/>
    </row>
    <row r="178" spans="1:66" ht="14.25" x14ac:dyDescent="0.15">
      <c r="A178" s="313"/>
      <c r="B178" s="318"/>
      <c r="C178" s="319"/>
      <c r="D178" s="326"/>
      <c r="E178" s="327"/>
      <c r="F178" s="328"/>
      <c r="G178" s="327"/>
      <c r="H178" s="327"/>
      <c r="I178" s="331"/>
      <c r="J178" s="375"/>
      <c r="K178" s="376"/>
      <c r="L178" s="376"/>
      <c r="M178" s="376"/>
      <c r="N178" s="376"/>
      <c r="O178" s="376"/>
      <c r="P178" s="376"/>
      <c r="Q178" s="377"/>
      <c r="R178" s="344"/>
      <c r="S178" s="345"/>
      <c r="T178" s="345"/>
      <c r="U178" s="346"/>
      <c r="V178" s="382"/>
      <c r="W178" s="382"/>
      <c r="X178" s="382"/>
      <c r="Y178" s="382"/>
      <c r="Z178" s="382"/>
      <c r="AA178" s="382"/>
      <c r="AB178" s="382"/>
      <c r="AC178" s="382"/>
      <c r="AD178" s="382"/>
      <c r="AE178" s="382"/>
      <c r="AF178" s="383"/>
      <c r="AG178" s="326"/>
      <c r="AH178" s="331"/>
      <c r="AI178" s="379"/>
      <c r="AJ178" s="380"/>
      <c r="AK178" s="380"/>
      <c r="AL178" s="380"/>
      <c r="AM178" s="380"/>
      <c r="AN178" s="380"/>
      <c r="AO178" s="380"/>
      <c r="AP178" s="380"/>
      <c r="AQ178" s="381"/>
      <c r="AR178" s="361"/>
      <c r="AS178" s="362"/>
      <c r="AT178" s="362"/>
      <c r="AU178" s="363"/>
      <c r="AV178" s="380"/>
      <c r="AW178" s="380"/>
      <c r="AX178" s="380"/>
      <c r="AY178" s="380"/>
      <c r="AZ178" s="380"/>
      <c r="BA178" s="380"/>
      <c r="BB178" s="380"/>
      <c r="BC178" s="380"/>
      <c r="BD178" s="380"/>
      <c r="BE178" s="380"/>
      <c r="BF178" s="381"/>
      <c r="BG178" s="384"/>
      <c r="BH178" s="382"/>
      <c r="BI178" s="382"/>
      <c r="BJ178" s="382"/>
      <c r="BK178" s="382"/>
      <c r="BL178" s="383"/>
      <c r="BM178" s="326"/>
      <c r="BN178" s="331"/>
    </row>
    <row r="179" spans="1:66" ht="14.25" x14ac:dyDescent="0.15">
      <c r="A179" s="311">
        <v>43</v>
      </c>
      <c r="B179" s="314"/>
      <c r="C179" s="315"/>
      <c r="D179" s="320"/>
      <c r="E179" s="321"/>
      <c r="F179" s="322"/>
      <c r="G179" s="321"/>
      <c r="H179" s="321"/>
      <c r="I179" s="329"/>
      <c r="J179" s="332"/>
      <c r="K179" s="333"/>
      <c r="L179" s="333"/>
      <c r="M179" s="333"/>
      <c r="N179" s="333"/>
      <c r="O179" s="333"/>
      <c r="P179" s="333"/>
      <c r="Q179" s="334"/>
      <c r="R179" s="338"/>
      <c r="S179" s="339"/>
      <c r="T179" s="339"/>
      <c r="U179" s="340"/>
      <c r="V179" s="347"/>
      <c r="W179" s="347"/>
      <c r="X179" s="347"/>
      <c r="Y179" s="347"/>
      <c r="Z179" s="347"/>
      <c r="AA179" s="347"/>
      <c r="AB179" s="347"/>
      <c r="AC179" s="347"/>
      <c r="AD179" s="347"/>
      <c r="AE179" s="347"/>
      <c r="AF179" s="348"/>
      <c r="AG179" s="320"/>
      <c r="AH179" s="329"/>
      <c r="AI179" s="349"/>
      <c r="AJ179" s="350"/>
      <c r="AK179" s="350"/>
      <c r="AL179" s="350"/>
      <c r="AM179" s="350"/>
      <c r="AN179" s="350"/>
      <c r="AO179" s="350"/>
      <c r="AP179" s="350"/>
      <c r="AQ179" s="351"/>
      <c r="AR179" s="355"/>
      <c r="AS179" s="356"/>
      <c r="AT179" s="356"/>
      <c r="AU179" s="357"/>
      <c r="AV179" s="364"/>
      <c r="AW179" s="364"/>
      <c r="AX179" s="364"/>
      <c r="AY179" s="364"/>
      <c r="AZ179" s="364"/>
      <c r="BA179" s="364"/>
      <c r="BB179" s="364"/>
      <c r="BC179" s="364"/>
      <c r="BD179" s="364"/>
      <c r="BE179" s="364"/>
      <c r="BF179" s="365"/>
      <c r="BG179" s="366"/>
      <c r="BH179" s="347"/>
      <c r="BI179" s="347"/>
      <c r="BJ179" s="347"/>
      <c r="BK179" s="347"/>
      <c r="BL179" s="348"/>
      <c r="BM179" s="320"/>
      <c r="BN179" s="329"/>
    </row>
    <row r="180" spans="1:66" ht="14.25" x14ac:dyDescent="0.15">
      <c r="A180" s="312"/>
      <c r="B180" s="316"/>
      <c r="C180" s="317"/>
      <c r="D180" s="323"/>
      <c r="E180" s="324"/>
      <c r="F180" s="325"/>
      <c r="G180" s="324"/>
      <c r="H180" s="324"/>
      <c r="I180" s="330"/>
      <c r="J180" s="335"/>
      <c r="K180" s="336"/>
      <c r="L180" s="336"/>
      <c r="M180" s="336"/>
      <c r="N180" s="336"/>
      <c r="O180" s="336"/>
      <c r="P180" s="336"/>
      <c r="Q180" s="337"/>
      <c r="R180" s="341"/>
      <c r="S180" s="342"/>
      <c r="T180" s="342"/>
      <c r="U180" s="343"/>
      <c r="V180" s="367"/>
      <c r="W180" s="367"/>
      <c r="X180" s="367"/>
      <c r="Y180" s="367"/>
      <c r="Z180" s="367"/>
      <c r="AA180" s="367"/>
      <c r="AB180" s="367"/>
      <c r="AC180" s="367"/>
      <c r="AD180" s="367"/>
      <c r="AE180" s="367"/>
      <c r="AF180" s="368"/>
      <c r="AG180" s="323"/>
      <c r="AH180" s="330"/>
      <c r="AI180" s="352"/>
      <c r="AJ180" s="353"/>
      <c r="AK180" s="353"/>
      <c r="AL180" s="353"/>
      <c r="AM180" s="353"/>
      <c r="AN180" s="353"/>
      <c r="AO180" s="353"/>
      <c r="AP180" s="353"/>
      <c r="AQ180" s="354"/>
      <c r="AR180" s="358"/>
      <c r="AS180" s="359"/>
      <c r="AT180" s="359"/>
      <c r="AU180" s="360"/>
      <c r="AV180" s="369"/>
      <c r="AW180" s="369"/>
      <c r="AX180" s="369"/>
      <c r="AY180" s="369"/>
      <c r="AZ180" s="369"/>
      <c r="BA180" s="369"/>
      <c r="BB180" s="369"/>
      <c r="BC180" s="369"/>
      <c r="BD180" s="369"/>
      <c r="BE180" s="369"/>
      <c r="BF180" s="370"/>
      <c r="BG180" s="371"/>
      <c r="BH180" s="367"/>
      <c r="BI180" s="367"/>
      <c r="BJ180" s="367"/>
      <c r="BK180" s="367"/>
      <c r="BL180" s="368"/>
      <c r="BM180" s="323"/>
      <c r="BN180" s="330"/>
    </row>
    <row r="181" spans="1:66" ht="14.25" x14ac:dyDescent="0.15">
      <c r="A181" s="312"/>
      <c r="B181" s="316"/>
      <c r="C181" s="317"/>
      <c r="D181" s="323"/>
      <c r="E181" s="324"/>
      <c r="F181" s="325"/>
      <c r="G181" s="324"/>
      <c r="H181" s="324"/>
      <c r="I181" s="330"/>
      <c r="J181" s="372"/>
      <c r="K181" s="373"/>
      <c r="L181" s="373"/>
      <c r="M181" s="373"/>
      <c r="N181" s="373"/>
      <c r="O181" s="373"/>
      <c r="P181" s="373"/>
      <c r="Q181" s="374"/>
      <c r="R181" s="341"/>
      <c r="S181" s="342"/>
      <c r="T181" s="342"/>
      <c r="U181" s="343"/>
      <c r="V181" s="373"/>
      <c r="W181" s="373"/>
      <c r="X181" s="373"/>
      <c r="Y181" s="373"/>
      <c r="Z181" s="373"/>
      <c r="AA181" s="373"/>
      <c r="AB181" s="373"/>
      <c r="AC181" s="373"/>
      <c r="AD181" s="373"/>
      <c r="AE181" s="373"/>
      <c r="AF181" s="374"/>
      <c r="AG181" s="323"/>
      <c r="AH181" s="330"/>
      <c r="AI181" s="378"/>
      <c r="AJ181" s="369"/>
      <c r="AK181" s="369"/>
      <c r="AL181" s="369"/>
      <c r="AM181" s="369"/>
      <c r="AN181" s="369"/>
      <c r="AO181" s="369"/>
      <c r="AP181" s="369"/>
      <c r="AQ181" s="370"/>
      <c r="AR181" s="358"/>
      <c r="AS181" s="359"/>
      <c r="AT181" s="359"/>
      <c r="AU181" s="360"/>
      <c r="AV181" s="369"/>
      <c r="AW181" s="369"/>
      <c r="AX181" s="369"/>
      <c r="AY181" s="369"/>
      <c r="AZ181" s="369"/>
      <c r="BA181" s="369"/>
      <c r="BB181" s="369"/>
      <c r="BC181" s="369"/>
      <c r="BD181" s="369"/>
      <c r="BE181" s="369"/>
      <c r="BF181" s="370"/>
      <c r="BG181" s="371"/>
      <c r="BH181" s="367"/>
      <c r="BI181" s="367"/>
      <c r="BJ181" s="367"/>
      <c r="BK181" s="367"/>
      <c r="BL181" s="368"/>
      <c r="BM181" s="323"/>
      <c r="BN181" s="330"/>
    </row>
    <row r="182" spans="1:66" ht="14.25" x14ac:dyDescent="0.15">
      <c r="A182" s="313"/>
      <c r="B182" s="318"/>
      <c r="C182" s="319"/>
      <c r="D182" s="326"/>
      <c r="E182" s="327"/>
      <c r="F182" s="328"/>
      <c r="G182" s="327"/>
      <c r="H182" s="327"/>
      <c r="I182" s="331"/>
      <c r="J182" s="375"/>
      <c r="K182" s="376"/>
      <c r="L182" s="376"/>
      <c r="M182" s="376"/>
      <c r="N182" s="376"/>
      <c r="O182" s="376"/>
      <c r="P182" s="376"/>
      <c r="Q182" s="377"/>
      <c r="R182" s="344"/>
      <c r="S182" s="345"/>
      <c r="T182" s="345"/>
      <c r="U182" s="346"/>
      <c r="V182" s="382"/>
      <c r="W182" s="382"/>
      <c r="X182" s="382"/>
      <c r="Y182" s="382"/>
      <c r="Z182" s="382"/>
      <c r="AA182" s="382"/>
      <c r="AB182" s="382"/>
      <c r="AC182" s="382"/>
      <c r="AD182" s="382"/>
      <c r="AE182" s="382"/>
      <c r="AF182" s="383"/>
      <c r="AG182" s="326"/>
      <c r="AH182" s="331"/>
      <c r="AI182" s="379"/>
      <c r="AJ182" s="380"/>
      <c r="AK182" s="380"/>
      <c r="AL182" s="380"/>
      <c r="AM182" s="380"/>
      <c r="AN182" s="380"/>
      <c r="AO182" s="380"/>
      <c r="AP182" s="380"/>
      <c r="AQ182" s="381"/>
      <c r="AR182" s="361"/>
      <c r="AS182" s="362"/>
      <c r="AT182" s="362"/>
      <c r="AU182" s="363"/>
      <c r="AV182" s="380"/>
      <c r="AW182" s="380"/>
      <c r="AX182" s="380"/>
      <c r="AY182" s="380"/>
      <c r="AZ182" s="380"/>
      <c r="BA182" s="380"/>
      <c r="BB182" s="380"/>
      <c r="BC182" s="380"/>
      <c r="BD182" s="380"/>
      <c r="BE182" s="380"/>
      <c r="BF182" s="381"/>
      <c r="BG182" s="384"/>
      <c r="BH182" s="382"/>
      <c r="BI182" s="382"/>
      <c r="BJ182" s="382"/>
      <c r="BK182" s="382"/>
      <c r="BL182" s="383"/>
      <c r="BM182" s="326"/>
      <c r="BN182" s="331"/>
    </row>
    <row r="183" spans="1:66" ht="14.25" x14ac:dyDescent="0.15">
      <c r="A183" s="311">
        <v>44</v>
      </c>
      <c r="B183" s="314"/>
      <c r="C183" s="315"/>
      <c r="D183" s="320"/>
      <c r="E183" s="321"/>
      <c r="F183" s="322"/>
      <c r="G183" s="321"/>
      <c r="H183" s="321"/>
      <c r="I183" s="329"/>
      <c r="J183" s="332"/>
      <c r="K183" s="333"/>
      <c r="L183" s="333"/>
      <c r="M183" s="333"/>
      <c r="N183" s="333"/>
      <c r="O183" s="333"/>
      <c r="P183" s="333"/>
      <c r="Q183" s="334"/>
      <c r="R183" s="338"/>
      <c r="S183" s="339"/>
      <c r="T183" s="339"/>
      <c r="U183" s="340"/>
      <c r="V183" s="347"/>
      <c r="W183" s="347"/>
      <c r="X183" s="347"/>
      <c r="Y183" s="347"/>
      <c r="Z183" s="347"/>
      <c r="AA183" s="347"/>
      <c r="AB183" s="347"/>
      <c r="AC183" s="347"/>
      <c r="AD183" s="347"/>
      <c r="AE183" s="347"/>
      <c r="AF183" s="348"/>
      <c r="AG183" s="320"/>
      <c r="AH183" s="329"/>
      <c r="AI183" s="349"/>
      <c r="AJ183" s="350"/>
      <c r="AK183" s="350"/>
      <c r="AL183" s="350"/>
      <c r="AM183" s="350"/>
      <c r="AN183" s="350"/>
      <c r="AO183" s="350"/>
      <c r="AP183" s="350"/>
      <c r="AQ183" s="351"/>
      <c r="AR183" s="355"/>
      <c r="AS183" s="356"/>
      <c r="AT183" s="356"/>
      <c r="AU183" s="357"/>
      <c r="AV183" s="364"/>
      <c r="AW183" s="364"/>
      <c r="AX183" s="364"/>
      <c r="AY183" s="364"/>
      <c r="AZ183" s="364"/>
      <c r="BA183" s="364"/>
      <c r="BB183" s="364"/>
      <c r="BC183" s="364"/>
      <c r="BD183" s="364"/>
      <c r="BE183" s="364"/>
      <c r="BF183" s="365"/>
      <c r="BG183" s="366"/>
      <c r="BH183" s="347"/>
      <c r="BI183" s="347"/>
      <c r="BJ183" s="347"/>
      <c r="BK183" s="347"/>
      <c r="BL183" s="348"/>
      <c r="BM183" s="320"/>
      <c r="BN183" s="329"/>
    </row>
    <row r="184" spans="1:66" ht="14.25" x14ac:dyDescent="0.15">
      <c r="A184" s="312"/>
      <c r="B184" s="316"/>
      <c r="C184" s="317"/>
      <c r="D184" s="323"/>
      <c r="E184" s="324"/>
      <c r="F184" s="325"/>
      <c r="G184" s="324"/>
      <c r="H184" s="324"/>
      <c r="I184" s="330"/>
      <c r="J184" s="335"/>
      <c r="K184" s="336"/>
      <c r="L184" s="336"/>
      <c r="M184" s="336"/>
      <c r="N184" s="336"/>
      <c r="O184" s="336"/>
      <c r="P184" s="336"/>
      <c r="Q184" s="337"/>
      <c r="R184" s="341"/>
      <c r="S184" s="342"/>
      <c r="T184" s="342"/>
      <c r="U184" s="343"/>
      <c r="V184" s="367"/>
      <c r="W184" s="367"/>
      <c r="X184" s="367"/>
      <c r="Y184" s="367"/>
      <c r="Z184" s="367"/>
      <c r="AA184" s="367"/>
      <c r="AB184" s="367"/>
      <c r="AC184" s="367"/>
      <c r="AD184" s="367"/>
      <c r="AE184" s="367"/>
      <c r="AF184" s="368"/>
      <c r="AG184" s="323"/>
      <c r="AH184" s="330"/>
      <c r="AI184" s="352"/>
      <c r="AJ184" s="353"/>
      <c r="AK184" s="353"/>
      <c r="AL184" s="353"/>
      <c r="AM184" s="353"/>
      <c r="AN184" s="353"/>
      <c r="AO184" s="353"/>
      <c r="AP184" s="353"/>
      <c r="AQ184" s="354"/>
      <c r="AR184" s="358"/>
      <c r="AS184" s="359"/>
      <c r="AT184" s="359"/>
      <c r="AU184" s="360"/>
      <c r="AV184" s="369"/>
      <c r="AW184" s="369"/>
      <c r="AX184" s="369"/>
      <c r="AY184" s="369"/>
      <c r="AZ184" s="369"/>
      <c r="BA184" s="369"/>
      <c r="BB184" s="369"/>
      <c r="BC184" s="369"/>
      <c r="BD184" s="369"/>
      <c r="BE184" s="369"/>
      <c r="BF184" s="370"/>
      <c r="BG184" s="371"/>
      <c r="BH184" s="367"/>
      <c r="BI184" s="367"/>
      <c r="BJ184" s="367"/>
      <c r="BK184" s="367"/>
      <c r="BL184" s="368"/>
      <c r="BM184" s="323"/>
      <c r="BN184" s="330"/>
    </row>
    <row r="185" spans="1:66" ht="14.25" x14ac:dyDescent="0.15">
      <c r="A185" s="312"/>
      <c r="B185" s="316"/>
      <c r="C185" s="317"/>
      <c r="D185" s="323"/>
      <c r="E185" s="324"/>
      <c r="F185" s="325"/>
      <c r="G185" s="324"/>
      <c r="H185" s="324"/>
      <c r="I185" s="330"/>
      <c r="J185" s="372"/>
      <c r="K185" s="373"/>
      <c r="L185" s="373"/>
      <c r="M185" s="373"/>
      <c r="N185" s="373"/>
      <c r="O185" s="373"/>
      <c r="P185" s="373"/>
      <c r="Q185" s="374"/>
      <c r="R185" s="341"/>
      <c r="S185" s="342"/>
      <c r="T185" s="342"/>
      <c r="U185" s="343"/>
      <c r="V185" s="373"/>
      <c r="W185" s="373"/>
      <c r="X185" s="373"/>
      <c r="Y185" s="373"/>
      <c r="Z185" s="373"/>
      <c r="AA185" s="373"/>
      <c r="AB185" s="373"/>
      <c r="AC185" s="373"/>
      <c r="AD185" s="373"/>
      <c r="AE185" s="373"/>
      <c r="AF185" s="374"/>
      <c r="AG185" s="323"/>
      <c r="AH185" s="330"/>
      <c r="AI185" s="378"/>
      <c r="AJ185" s="369"/>
      <c r="AK185" s="369"/>
      <c r="AL185" s="369"/>
      <c r="AM185" s="369"/>
      <c r="AN185" s="369"/>
      <c r="AO185" s="369"/>
      <c r="AP185" s="369"/>
      <c r="AQ185" s="370"/>
      <c r="AR185" s="358"/>
      <c r="AS185" s="359"/>
      <c r="AT185" s="359"/>
      <c r="AU185" s="360"/>
      <c r="AV185" s="369"/>
      <c r="AW185" s="369"/>
      <c r="AX185" s="369"/>
      <c r="AY185" s="369"/>
      <c r="AZ185" s="369"/>
      <c r="BA185" s="369"/>
      <c r="BB185" s="369"/>
      <c r="BC185" s="369"/>
      <c r="BD185" s="369"/>
      <c r="BE185" s="369"/>
      <c r="BF185" s="370"/>
      <c r="BG185" s="371"/>
      <c r="BH185" s="367"/>
      <c r="BI185" s="367"/>
      <c r="BJ185" s="367"/>
      <c r="BK185" s="367"/>
      <c r="BL185" s="368"/>
      <c r="BM185" s="323"/>
      <c r="BN185" s="330"/>
    </row>
    <row r="186" spans="1:66" ht="14.25" x14ac:dyDescent="0.15">
      <c r="A186" s="313"/>
      <c r="B186" s="318"/>
      <c r="C186" s="319"/>
      <c r="D186" s="326"/>
      <c r="E186" s="327"/>
      <c r="F186" s="328"/>
      <c r="G186" s="327"/>
      <c r="H186" s="327"/>
      <c r="I186" s="331"/>
      <c r="J186" s="375"/>
      <c r="K186" s="376"/>
      <c r="L186" s="376"/>
      <c r="M186" s="376"/>
      <c r="N186" s="376"/>
      <c r="O186" s="376"/>
      <c r="P186" s="376"/>
      <c r="Q186" s="377"/>
      <c r="R186" s="344"/>
      <c r="S186" s="345"/>
      <c r="T186" s="345"/>
      <c r="U186" s="346"/>
      <c r="V186" s="382"/>
      <c r="W186" s="382"/>
      <c r="X186" s="382"/>
      <c r="Y186" s="382"/>
      <c r="Z186" s="382"/>
      <c r="AA186" s="382"/>
      <c r="AB186" s="382"/>
      <c r="AC186" s="382"/>
      <c r="AD186" s="382"/>
      <c r="AE186" s="382"/>
      <c r="AF186" s="383"/>
      <c r="AG186" s="326"/>
      <c r="AH186" s="331"/>
      <c r="AI186" s="379"/>
      <c r="AJ186" s="380"/>
      <c r="AK186" s="380"/>
      <c r="AL186" s="380"/>
      <c r="AM186" s="380"/>
      <c r="AN186" s="380"/>
      <c r="AO186" s="380"/>
      <c r="AP186" s="380"/>
      <c r="AQ186" s="381"/>
      <c r="AR186" s="361"/>
      <c r="AS186" s="362"/>
      <c r="AT186" s="362"/>
      <c r="AU186" s="363"/>
      <c r="AV186" s="380"/>
      <c r="AW186" s="380"/>
      <c r="AX186" s="380"/>
      <c r="AY186" s="380"/>
      <c r="AZ186" s="380"/>
      <c r="BA186" s="380"/>
      <c r="BB186" s="380"/>
      <c r="BC186" s="380"/>
      <c r="BD186" s="380"/>
      <c r="BE186" s="380"/>
      <c r="BF186" s="381"/>
      <c r="BG186" s="384"/>
      <c r="BH186" s="382"/>
      <c r="BI186" s="382"/>
      <c r="BJ186" s="382"/>
      <c r="BK186" s="382"/>
      <c r="BL186" s="383"/>
      <c r="BM186" s="326"/>
      <c r="BN186" s="331"/>
    </row>
    <row r="187" spans="1:66" ht="14.25" x14ac:dyDescent="0.15">
      <c r="A187" s="311">
        <v>45</v>
      </c>
      <c r="B187" s="314"/>
      <c r="C187" s="315"/>
      <c r="D187" s="320"/>
      <c r="E187" s="321"/>
      <c r="F187" s="322"/>
      <c r="G187" s="321"/>
      <c r="H187" s="321"/>
      <c r="I187" s="329"/>
      <c r="J187" s="332"/>
      <c r="K187" s="333"/>
      <c r="L187" s="333"/>
      <c r="M187" s="333"/>
      <c r="N187" s="333"/>
      <c r="O187" s="333"/>
      <c r="P187" s="333"/>
      <c r="Q187" s="334"/>
      <c r="R187" s="338"/>
      <c r="S187" s="339"/>
      <c r="T187" s="339"/>
      <c r="U187" s="340"/>
      <c r="V187" s="347"/>
      <c r="W187" s="347"/>
      <c r="X187" s="347"/>
      <c r="Y187" s="347"/>
      <c r="Z187" s="347"/>
      <c r="AA187" s="347"/>
      <c r="AB187" s="347"/>
      <c r="AC187" s="347"/>
      <c r="AD187" s="347"/>
      <c r="AE187" s="347"/>
      <c r="AF187" s="348"/>
      <c r="AG187" s="320"/>
      <c r="AH187" s="329"/>
      <c r="AI187" s="349"/>
      <c r="AJ187" s="350"/>
      <c r="AK187" s="350"/>
      <c r="AL187" s="350"/>
      <c r="AM187" s="350"/>
      <c r="AN187" s="350"/>
      <c r="AO187" s="350"/>
      <c r="AP187" s="350"/>
      <c r="AQ187" s="351"/>
      <c r="AR187" s="355"/>
      <c r="AS187" s="356"/>
      <c r="AT187" s="356"/>
      <c r="AU187" s="357"/>
      <c r="AV187" s="364"/>
      <c r="AW187" s="364"/>
      <c r="AX187" s="364"/>
      <c r="AY187" s="364"/>
      <c r="AZ187" s="364"/>
      <c r="BA187" s="364"/>
      <c r="BB187" s="364"/>
      <c r="BC187" s="364"/>
      <c r="BD187" s="364"/>
      <c r="BE187" s="364"/>
      <c r="BF187" s="365"/>
      <c r="BG187" s="366"/>
      <c r="BH187" s="347"/>
      <c r="BI187" s="347"/>
      <c r="BJ187" s="347"/>
      <c r="BK187" s="347"/>
      <c r="BL187" s="348"/>
      <c r="BM187" s="320"/>
      <c r="BN187" s="329"/>
    </row>
    <row r="188" spans="1:66" ht="14.25" x14ac:dyDescent="0.15">
      <c r="A188" s="312"/>
      <c r="B188" s="316"/>
      <c r="C188" s="317"/>
      <c r="D188" s="323"/>
      <c r="E188" s="324"/>
      <c r="F188" s="325"/>
      <c r="G188" s="324"/>
      <c r="H188" s="324"/>
      <c r="I188" s="330"/>
      <c r="J188" s="335"/>
      <c r="K188" s="336"/>
      <c r="L188" s="336"/>
      <c r="M188" s="336"/>
      <c r="N188" s="336"/>
      <c r="O188" s="336"/>
      <c r="P188" s="336"/>
      <c r="Q188" s="337"/>
      <c r="R188" s="341"/>
      <c r="S188" s="342"/>
      <c r="T188" s="342"/>
      <c r="U188" s="343"/>
      <c r="V188" s="367"/>
      <c r="W188" s="367"/>
      <c r="X188" s="367"/>
      <c r="Y188" s="367"/>
      <c r="Z188" s="367"/>
      <c r="AA188" s="367"/>
      <c r="AB188" s="367"/>
      <c r="AC188" s="367"/>
      <c r="AD188" s="367"/>
      <c r="AE188" s="367"/>
      <c r="AF188" s="368"/>
      <c r="AG188" s="323"/>
      <c r="AH188" s="330"/>
      <c r="AI188" s="352"/>
      <c r="AJ188" s="353"/>
      <c r="AK188" s="353"/>
      <c r="AL188" s="353"/>
      <c r="AM188" s="353"/>
      <c r="AN188" s="353"/>
      <c r="AO188" s="353"/>
      <c r="AP188" s="353"/>
      <c r="AQ188" s="354"/>
      <c r="AR188" s="358"/>
      <c r="AS188" s="359"/>
      <c r="AT188" s="359"/>
      <c r="AU188" s="360"/>
      <c r="AV188" s="369"/>
      <c r="AW188" s="369"/>
      <c r="AX188" s="369"/>
      <c r="AY188" s="369"/>
      <c r="AZ188" s="369"/>
      <c r="BA188" s="369"/>
      <c r="BB188" s="369"/>
      <c r="BC188" s="369"/>
      <c r="BD188" s="369"/>
      <c r="BE188" s="369"/>
      <c r="BF188" s="370"/>
      <c r="BG188" s="371"/>
      <c r="BH188" s="367"/>
      <c r="BI188" s="367"/>
      <c r="BJ188" s="367"/>
      <c r="BK188" s="367"/>
      <c r="BL188" s="368"/>
      <c r="BM188" s="323"/>
      <c r="BN188" s="330"/>
    </row>
    <row r="189" spans="1:66" ht="14.25" x14ac:dyDescent="0.15">
      <c r="A189" s="312"/>
      <c r="B189" s="316"/>
      <c r="C189" s="317"/>
      <c r="D189" s="323"/>
      <c r="E189" s="324"/>
      <c r="F189" s="325"/>
      <c r="G189" s="324"/>
      <c r="H189" s="324"/>
      <c r="I189" s="330"/>
      <c r="J189" s="372"/>
      <c r="K189" s="373"/>
      <c r="L189" s="373"/>
      <c r="M189" s="373"/>
      <c r="N189" s="373"/>
      <c r="O189" s="373"/>
      <c r="P189" s="373"/>
      <c r="Q189" s="374"/>
      <c r="R189" s="341"/>
      <c r="S189" s="342"/>
      <c r="T189" s="342"/>
      <c r="U189" s="343"/>
      <c r="V189" s="373"/>
      <c r="W189" s="373"/>
      <c r="X189" s="373"/>
      <c r="Y189" s="373"/>
      <c r="Z189" s="373"/>
      <c r="AA189" s="373"/>
      <c r="AB189" s="373"/>
      <c r="AC189" s="373"/>
      <c r="AD189" s="373"/>
      <c r="AE189" s="373"/>
      <c r="AF189" s="374"/>
      <c r="AG189" s="323"/>
      <c r="AH189" s="330"/>
      <c r="AI189" s="378"/>
      <c r="AJ189" s="369"/>
      <c r="AK189" s="369"/>
      <c r="AL189" s="369"/>
      <c r="AM189" s="369"/>
      <c r="AN189" s="369"/>
      <c r="AO189" s="369"/>
      <c r="AP189" s="369"/>
      <c r="AQ189" s="370"/>
      <c r="AR189" s="358"/>
      <c r="AS189" s="359"/>
      <c r="AT189" s="359"/>
      <c r="AU189" s="360"/>
      <c r="AV189" s="369"/>
      <c r="AW189" s="369"/>
      <c r="AX189" s="369"/>
      <c r="AY189" s="369"/>
      <c r="AZ189" s="369"/>
      <c r="BA189" s="369"/>
      <c r="BB189" s="369"/>
      <c r="BC189" s="369"/>
      <c r="BD189" s="369"/>
      <c r="BE189" s="369"/>
      <c r="BF189" s="370"/>
      <c r="BG189" s="371"/>
      <c r="BH189" s="367"/>
      <c r="BI189" s="367"/>
      <c r="BJ189" s="367"/>
      <c r="BK189" s="367"/>
      <c r="BL189" s="368"/>
      <c r="BM189" s="323"/>
      <c r="BN189" s="330"/>
    </row>
    <row r="190" spans="1:66" ht="14.25" x14ac:dyDescent="0.15">
      <c r="A190" s="313"/>
      <c r="B190" s="318"/>
      <c r="C190" s="319"/>
      <c r="D190" s="326"/>
      <c r="E190" s="327"/>
      <c r="F190" s="328"/>
      <c r="G190" s="327"/>
      <c r="H190" s="327"/>
      <c r="I190" s="331"/>
      <c r="J190" s="375"/>
      <c r="K190" s="376"/>
      <c r="L190" s="376"/>
      <c r="M190" s="376"/>
      <c r="N190" s="376"/>
      <c r="O190" s="376"/>
      <c r="P190" s="376"/>
      <c r="Q190" s="377"/>
      <c r="R190" s="344"/>
      <c r="S190" s="345"/>
      <c r="T190" s="345"/>
      <c r="U190" s="346"/>
      <c r="V190" s="382"/>
      <c r="W190" s="382"/>
      <c r="X190" s="382"/>
      <c r="Y190" s="382"/>
      <c r="Z190" s="382"/>
      <c r="AA190" s="382"/>
      <c r="AB190" s="382"/>
      <c r="AC190" s="382"/>
      <c r="AD190" s="382"/>
      <c r="AE190" s="382"/>
      <c r="AF190" s="383"/>
      <c r="AG190" s="326"/>
      <c r="AH190" s="331"/>
      <c r="AI190" s="379"/>
      <c r="AJ190" s="380"/>
      <c r="AK190" s="380"/>
      <c r="AL190" s="380"/>
      <c r="AM190" s="380"/>
      <c r="AN190" s="380"/>
      <c r="AO190" s="380"/>
      <c r="AP190" s="380"/>
      <c r="AQ190" s="381"/>
      <c r="AR190" s="361"/>
      <c r="AS190" s="362"/>
      <c r="AT190" s="362"/>
      <c r="AU190" s="363"/>
      <c r="AV190" s="380"/>
      <c r="AW190" s="380"/>
      <c r="AX190" s="380"/>
      <c r="AY190" s="380"/>
      <c r="AZ190" s="380"/>
      <c r="BA190" s="380"/>
      <c r="BB190" s="380"/>
      <c r="BC190" s="380"/>
      <c r="BD190" s="380"/>
      <c r="BE190" s="380"/>
      <c r="BF190" s="381"/>
      <c r="BG190" s="384"/>
      <c r="BH190" s="382"/>
      <c r="BI190" s="382"/>
      <c r="BJ190" s="382"/>
      <c r="BK190" s="382"/>
      <c r="BL190" s="383"/>
      <c r="BM190" s="326"/>
      <c r="BN190" s="331"/>
    </row>
    <row r="191" spans="1:66" ht="14.25" x14ac:dyDescent="0.15">
      <c r="A191" s="311">
        <v>46</v>
      </c>
      <c r="B191" s="314"/>
      <c r="C191" s="315"/>
      <c r="D191" s="320"/>
      <c r="E191" s="321"/>
      <c r="F191" s="322"/>
      <c r="G191" s="321"/>
      <c r="H191" s="321"/>
      <c r="I191" s="329"/>
      <c r="J191" s="332"/>
      <c r="K191" s="333"/>
      <c r="L191" s="333"/>
      <c r="M191" s="333"/>
      <c r="N191" s="333"/>
      <c r="O191" s="333"/>
      <c r="P191" s="333"/>
      <c r="Q191" s="334"/>
      <c r="R191" s="338"/>
      <c r="S191" s="339"/>
      <c r="T191" s="339"/>
      <c r="U191" s="340"/>
      <c r="V191" s="347"/>
      <c r="W191" s="347"/>
      <c r="X191" s="347"/>
      <c r="Y191" s="347"/>
      <c r="Z191" s="347"/>
      <c r="AA191" s="347"/>
      <c r="AB191" s="347"/>
      <c r="AC191" s="347"/>
      <c r="AD191" s="347"/>
      <c r="AE191" s="347"/>
      <c r="AF191" s="348"/>
      <c r="AG191" s="320"/>
      <c r="AH191" s="329"/>
      <c r="AI191" s="349"/>
      <c r="AJ191" s="350"/>
      <c r="AK191" s="350"/>
      <c r="AL191" s="350"/>
      <c r="AM191" s="350"/>
      <c r="AN191" s="350"/>
      <c r="AO191" s="350"/>
      <c r="AP191" s="350"/>
      <c r="AQ191" s="351"/>
      <c r="AR191" s="355"/>
      <c r="AS191" s="356"/>
      <c r="AT191" s="356"/>
      <c r="AU191" s="357"/>
      <c r="AV191" s="364"/>
      <c r="AW191" s="364"/>
      <c r="AX191" s="364"/>
      <c r="AY191" s="364"/>
      <c r="AZ191" s="364"/>
      <c r="BA191" s="364"/>
      <c r="BB191" s="364"/>
      <c r="BC191" s="364"/>
      <c r="BD191" s="364"/>
      <c r="BE191" s="364"/>
      <c r="BF191" s="365"/>
      <c r="BG191" s="366"/>
      <c r="BH191" s="347"/>
      <c r="BI191" s="347"/>
      <c r="BJ191" s="347"/>
      <c r="BK191" s="347"/>
      <c r="BL191" s="348"/>
      <c r="BM191" s="320"/>
      <c r="BN191" s="329"/>
    </row>
    <row r="192" spans="1:66" ht="14.25" x14ac:dyDescent="0.15">
      <c r="A192" s="312"/>
      <c r="B192" s="316"/>
      <c r="C192" s="317"/>
      <c r="D192" s="323"/>
      <c r="E192" s="324"/>
      <c r="F192" s="325"/>
      <c r="G192" s="324"/>
      <c r="H192" s="324"/>
      <c r="I192" s="330"/>
      <c r="J192" s="335"/>
      <c r="K192" s="336"/>
      <c r="L192" s="336"/>
      <c r="M192" s="336"/>
      <c r="N192" s="336"/>
      <c r="O192" s="336"/>
      <c r="P192" s="336"/>
      <c r="Q192" s="337"/>
      <c r="R192" s="341"/>
      <c r="S192" s="342"/>
      <c r="T192" s="342"/>
      <c r="U192" s="343"/>
      <c r="V192" s="367"/>
      <c r="W192" s="367"/>
      <c r="X192" s="367"/>
      <c r="Y192" s="367"/>
      <c r="Z192" s="367"/>
      <c r="AA192" s="367"/>
      <c r="AB192" s="367"/>
      <c r="AC192" s="367"/>
      <c r="AD192" s="367"/>
      <c r="AE192" s="367"/>
      <c r="AF192" s="368"/>
      <c r="AG192" s="323"/>
      <c r="AH192" s="330"/>
      <c r="AI192" s="352"/>
      <c r="AJ192" s="353"/>
      <c r="AK192" s="353"/>
      <c r="AL192" s="353"/>
      <c r="AM192" s="353"/>
      <c r="AN192" s="353"/>
      <c r="AO192" s="353"/>
      <c r="AP192" s="353"/>
      <c r="AQ192" s="354"/>
      <c r="AR192" s="358"/>
      <c r="AS192" s="359"/>
      <c r="AT192" s="359"/>
      <c r="AU192" s="360"/>
      <c r="AV192" s="369"/>
      <c r="AW192" s="369"/>
      <c r="AX192" s="369"/>
      <c r="AY192" s="369"/>
      <c r="AZ192" s="369"/>
      <c r="BA192" s="369"/>
      <c r="BB192" s="369"/>
      <c r="BC192" s="369"/>
      <c r="BD192" s="369"/>
      <c r="BE192" s="369"/>
      <c r="BF192" s="370"/>
      <c r="BG192" s="371"/>
      <c r="BH192" s="367"/>
      <c r="BI192" s="367"/>
      <c r="BJ192" s="367"/>
      <c r="BK192" s="367"/>
      <c r="BL192" s="368"/>
      <c r="BM192" s="323"/>
      <c r="BN192" s="330"/>
    </row>
    <row r="193" spans="1:66" ht="14.25" x14ac:dyDescent="0.15">
      <c r="A193" s="312"/>
      <c r="B193" s="316"/>
      <c r="C193" s="317"/>
      <c r="D193" s="323"/>
      <c r="E193" s="324"/>
      <c r="F193" s="325"/>
      <c r="G193" s="324"/>
      <c r="H193" s="324"/>
      <c r="I193" s="330"/>
      <c r="J193" s="372"/>
      <c r="K193" s="373"/>
      <c r="L193" s="373"/>
      <c r="M193" s="373"/>
      <c r="N193" s="373"/>
      <c r="O193" s="373"/>
      <c r="P193" s="373"/>
      <c r="Q193" s="374"/>
      <c r="R193" s="341"/>
      <c r="S193" s="342"/>
      <c r="T193" s="342"/>
      <c r="U193" s="343"/>
      <c r="V193" s="373"/>
      <c r="W193" s="373"/>
      <c r="X193" s="373"/>
      <c r="Y193" s="373"/>
      <c r="Z193" s="373"/>
      <c r="AA193" s="373"/>
      <c r="AB193" s="373"/>
      <c r="AC193" s="373"/>
      <c r="AD193" s="373"/>
      <c r="AE193" s="373"/>
      <c r="AF193" s="374"/>
      <c r="AG193" s="323"/>
      <c r="AH193" s="330"/>
      <c r="AI193" s="378"/>
      <c r="AJ193" s="369"/>
      <c r="AK193" s="369"/>
      <c r="AL193" s="369"/>
      <c r="AM193" s="369"/>
      <c r="AN193" s="369"/>
      <c r="AO193" s="369"/>
      <c r="AP193" s="369"/>
      <c r="AQ193" s="370"/>
      <c r="AR193" s="358"/>
      <c r="AS193" s="359"/>
      <c r="AT193" s="359"/>
      <c r="AU193" s="360"/>
      <c r="AV193" s="369"/>
      <c r="AW193" s="369"/>
      <c r="AX193" s="369"/>
      <c r="AY193" s="369"/>
      <c r="AZ193" s="369"/>
      <c r="BA193" s="369"/>
      <c r="BB193" s="369"/>
      <c r="BC193" s="369"/>
      <c r="BD193" s="369"/>
      <c r="BE193" s="369"/>
      <c r="BF193" s="370"/>
      <c r="BG193" s="371"/>
      <c r="BH193" s="367"/>
      <c r="BI193" s="367"/>
      <c r="BJ193" s="367"/>
      <c r="BK193" s="367"/>
      <c r="BL193" s="368"/>
      <c r="BM193" s="323"/>
      <c r="BN193" s="330"/>
    </row>
    <row r="194" spans="1:66" ht="14.25" x14ac:dyDescent="0.15">
      <c r="A194" s="313"/>
      <c r="B194" s="318"/>
      <c r="C194" s="319"/>
      <c r="D194" s="326"/>
      <c r="E194" s="327"/>
      <c r="F194" s="328"/>
      <c r="G194" s="327"/>
      <c r="H194" s="327"/>
      <c r="I194" s="331"/>
      <c r="J194" s="375"/>
      <c r="K194" s="376"/>
      <c r="L194" s="376"/>
      <c r="M194" s="376"/>
      <c r="N194" s="376"/>
      <c r="O194" s="376"/>
      <c r="P194" s="376"/>
      <c r="Q194" s="377"/>
      <c r="R194" s="344"/>
      <c r="S194" s="345"/>
      <c r="T194" s="345"/>
      <c r="U194" s="346"/>
      <c r="V194" s="382"/>
      <c r="W194" s="382"/>
      <c r="X194" s="382"/>
      <c r="Y194" s="382"/>
      <c r="Z194" s="382"/>
      <c r="AA194" s="382"/>
      <c r="AB194" s="382"/>
      <c r="AC194" s="382"/>
      <c r="AD194" s="382"/>
      <c r="AE194" s="382"/>
      <c r="AF194" s="383"/>
      <c r="AG194" s="326"/>
      <c r="AH194" s="331"/>
      <c r="AI194" s="379"/>
      <c r="AJ194" s="380"/>
      <c r="AK194" s="380"/>
      <c r="AL194" s="380"/>
      <c r="AM194" s="380"/>
      <c r="AN194" s="380"/>
      <c r="AO194" s="380"/>
      <c r="AP194" s="380"/>
      <c r="AQ194" s="381"/>
      <c r="AR194" s="361"/>
      <c r="AS194" s="362"/>
      <c r="AT194" s="362"/>
      <c r="AU194" s="363"/>
      <c r="AV194" s="380"/>
      <c r="AW194" s="380"/>
      <c r="AX194" s="380"/>
      <c r="AY194" s="380"/>
      <c r="AZ194" s="380"/>
      <c r="BA194" s="380"/>
      <c r="BB194" s="380"/>
      <c r="BC194" s="380"/>
      <c r="BD194" s="380"/>
      <c r="BE194" s="380"/>
      <c r="BF194" s="381"/>
      <c r="BG194" s="384"/>
      <c r="BH194" s="382"/>
      <c r="BI194" s="382"/>
      <c r="BJ194" s="382"/>
      <c r="BK194" s="382"/>
      <c r="BL194" s="383"/>
      <c r="BM194" s="326"/>
      <c r="BN194" s="331"/>
    </row>
    <row r="195" spans="1:66" ht="14.25" x14ac:dyDescent="0.15">
      <c r="A195" s="311">
        <v>47</v>
      </c>
      <c r="B195" s="314"/>
      <c r="C195" s="315"/>
      <c r="D195" s="320"/>
      <c r="E195" s="321"/>
      <c r="F195" s="322"/>
      <c r="G195" s="321"/>
      <c r="H195" s="321"/>
      <c r="I195" s="329"/>
      <c r="J195" s="332"/>
      <c r="K195" s="333"/>
      <c r="L195" s="333"/>
      <c r="M195" s="333"/>
      <c r="N195" s="333"/>
      <c r="O195" s="333"/>
      <c r="P195" s="333"/>
      <c r="Q195" s="334"/>
      <c r="R195" s="338"/>
      <c r="S195" s="339"/>
      <c r="T195" s="339"/>
      <c r="U195" s="340"/>
      <c r="V195" s="347"/>
      <c r="W195" s="347"/>
      <c r="X195" s="347"/>
      <c r="Y195" s="347"/>
      <c r="Z195" s="347"/>
      <c r="AA195" s="347"/>
      <c r="AB195" s="347"/>
      <c r="AC195" s="347"/>
      <c r="AD195" s="347"/>
      <c r="AE195" s="347"/>
      <c r="AF195" s="348"/>
      <c r="AG195" s="320"/>
      <c r="AH195" s="329"/>
      <c r="AI195" s="349"/>
      <c r="AJ195" s="350"/>
      <c r="AK195" s="350"/>
      <c r="AL195" s="350"/>
      <c r="AM195" s="350"/>
      <c r="AN195" s="350"/>
      <c r="AO195" s="350"/>
      <c r="AP195" s="350"/>
      <c r="AQ195" s="351"/>
      <c r="AR195" s="355"/>
      <c r="AS195" s="356"/>
      <c r="AT195" s="356"/>
      <c r="AU195" s="357"/>
      <c r="AV195" s="364"/>
      <c r="AW195" s="364"/>
      <c r="AX195" s="364"/>
      <c r="AY195" s="364"/>
      <c r="AZ195" s="364"/>
      <c r="BA195" s="364"/>
      <c r="BB195" s="364"/>
      <c r="BC195" s="364"/>
      <c r="BD195" s="364"/>
      <c r="BE195" s="364"/>
      <c r="BF195" s="365"/>
      <c r="BG195" s="366"/>
      <c r="BH195" s="347"/>
      <c r="BI195" s="347"/>
      <c r="BJ195" s="347"/>
      <c r="BK195" s="347"/>
      <c r="BL195" s="348"/>
      <c r="BM195" s="320"/>
      <c r="BN195" s="329"/>
    </row>
    <row r="196" spans="1:66" ht="14.25" x14ac:dyDescent="0.15">
      <c r="A196" s="312"/>
      <c r="B196" s="316"/>
      <c r="C196" s="317"/>
      <c r="D196" s="323"/>
      <c r="E196" s="324"/>
      <c r="F196" s="325"/>
      <c r="G196" s="324"/>
      <c r="H196" s="324"/>
      <c r="I196" s="330"/>
      <c r="J196" s="335"/>
      <c r="K196" s="336"/>
      <c r="L196" s="336"/>
      <c r="M196" s="336"/>
      <c r="N196" s="336"/>
      <c r="O196" s="336"/>
      <c r="P196" s="336"/>
      <c r="Q196" s="337"/>
      <c r="R196" s="341"/>
      <c r="S196" s="342"/>
      <c r="T196" s="342"/>
      <c r="U196" s="343"/>
      <c r="V196" s="367"/>
      <c r="W196" s="367"/>
      <c r="X196" s="367"/>
      <c r="Y196" s="367"/>
      <c r="Z196" s="367"/>
      <c r="AA196" s="367"/>
      <c r="AB196" s="367"/>
      <c r="AC196" s="367"/>
      <c r="AD196" s="367"/>
      <c r="AE196" s="367"/>
      <c r="AF196" s="368"/>
      <c r="AG196" s="323"/>
      <c r="AH196" s="330"/>
      <c r="AI196" s="352"/>
      <c r="AJ196" s="353"/>
      <c r="AK196" s="353"/>
      <c r="AL196" s="353"/>
      <c r="AM196" s="353"/>
      <c r="AN196" s="353"/>
      <c r="AO196" s="353"/>
      <c r="AP196" s="353"/>
      <c r="AQ196" s="354"/>
      <c r="AR196" s="358"/>
      <c r="AS196" s="359"/>
      <c r="AT196" s="359"/>
      <c r="AU196" s="360"/>
      <c r="AV196" s="369"/>
      <c r="AW196" s="369"/>
      <c r="AX196" s="369"/>
      <c r="AY196" s="369"/>
      <c r="AZ196" s="369"/>
      <c r="BA196" s="369"/>
      <c r="BB196" s="369"/>
      <c r="BC196" s="369"/>
      <c r="BD196" s="369"/>
      <c r="BE196" s="369"/>
      <c r="BF196" s="370"/>
      <c r="BG196" s="371"/>
      <c r="BH196" s="367"/>
      <c r="BI196" s="367"/>
      <c r="BJ196" s="367"/>
      <c r="BK196" s="367"/>
      <c r="BL196" s="368"/>
      <c r="BM196" s="323"/>
      <c r="BN196" s="330"/>
    </row>
    <row r="197" spans="1:66" ht="14.25" x14ac:dyDescent="0.15">
      <c r="A197" s="312"/>
      <c r="B197" s="316"/>
      <c r="C197" s="317"/>
      <c r="D197" s="323"/>
      <c r="E197" s="324"/>
      <c r="F197" s="325"/>
      <c r="G197" s="324"/>
      <c r="H197" s="324"/>
      <c r="I197" s="330"/>
      <c r="J197" s="372"/>
      <c r="K197" s="373"/>
      <c r="L197" s="373"/>
      <c r="M197" s="373"/>
      <c r="N197" s="373"/>
      <c r="O197" s="373"/>
      <c r="P197" s="373"/>
      <c r="Q197" s="374"/>
      <c r="R197" s="341"/>
      <c r="S197" s="342"/>
      <c r="T197" s="342"/>
      <c r="U197" s="343"/>
      <c r="V197" s="373"/>
      <c r="W197" s="373"/>
      <c r="X197" s="373"/>
      <c r="Y197" s="373"/>
      <c r="Z197" s="373"/>
      <c r="AA197" s="373"/>
      <c r="AB197" s="373"/>
      <c r="AC197" s="373"/>
      <c r="AD197" s="373"/>
      <c r="AE197" s="373"/>
      <c r="AF197" s="374"/>
      <c r="AG197" s="323"/>
      <c r="AH197" s="330"/>
      <c r="AI197" s="378"/>
      <c r="AJ197" s="369"/>
      <c r="AK197" s="369"/>
      <c r="AL197" s="369"/>
      <c r="AM197" s="369"/>
      <c r="AN197" s="369"/>
      <c r="AO197" s="369"/>
      <c r="AP197" s="369"/>
      <c r="AQ197" s="370"/>
      <c r="AR197" s="358"/>
      <c r="AS197" s="359"/>
      <c r="AT197" s="359"/>
      <c r="AU197" s="360"/>
      <c r="AV197" s="369"/>
      <c r="AW197" s="369"/>
      <c r="AX197" s="369"/>
      <c r="AY197" s="369"/>
      <c r="AZ197" s="369"/>
      <c r="BA197" s="369"/>
      <c r="BB197" s="369"/>
      <c r="BC197" s="369"/>
      <c r="BD197" s="369"/>
      <c r="BE197" s="369"/>
      <c r="BF197" s="370"/>
      <c r="BG197" s="371"/>
      <c r="BH197" s="367"/>
      <c r="BI197" s="367"/>
      <c r="BJ197" s="367"/>
      <c r="BK197" s="367"/>
      <c r="BL197" s="368"/>
      <c r="BM197" s="323"/>
      <c r="BN197" s="330"/>
    </row>
    <row r="198" spans="1:66" ht="14.25" x14ac:dyDescent="0.15">
      <c r="A198" s="313"/>
      <c r="B198" s="318"/>
      <c r="C198" s="319"/>
      <c r="D198" s="326"/>
      <c r="E198" s="327"/>
      <c r="F198" s="328"/>
      <c r="G198" s="327"/>
      <c r="H198" s="327"/>
      <c r="I198" s="331"/>
      <c r="J198" s="375"/>
      <c r="K198" s="376"/>
      <c r="L198" s="376"/>
      <c r="M198" s="376"/>
      <c r="N198" s="376"/>
      <c r="O198" s="376"/>
      <c r="P198" s="376"/>
      <c r="Q198" s="377"/>
      <c r="R198" s="344"/>
      <c r="S198" s="345"/>
      <c r="T198" s="345"/>
      <c r="U198" s="346"/>
      <c r="V198" s="382"/>
      <c r="W198" s="382"/>
      <c r="X198" s="382"/>
      <c r="Y198" s="382"/>
      <c r="Z198" s="382"/>
      <c r="AA198" s="382"/>
      <c r="AB198" s="382"/>
      <c r="AC198" s="382"/>
      <c r="AD198" s="382"/>
      <c r="AE198" s="382"/>
      <c r="AF198" s="383"/>
      <c r="AG198" s="326"/>
      <c r="AH198" s="331"/>
      <c r="AI198" s="379"/>
      <c r="AJ198" s="380"/>
      <c r="AK198" s="380"/>
      <c r="AL198" s="380"/>
      <c r="AM198" s="380"/>
      <c r="AN198" s="380"/>
      <c r="AO198" s="380"/>
      <c r="AP198" s="380"/>
      <c r="AQ198" s="381"/>
      <c r="AR198" s="361"/>
      <c r="AS198" s="362"/>
      <c r="AT198" s="362"/>
      <c r="AU198" s="363"/>
      <c r="AV198" s="380"/>
      <c r="AW198" s="380"/>
      <c r="AX198" s="380"/>
      <c r="AY198" s="380"/>
      <c r="AZ198" s="380"/>
      <c r="BA198" s="380"/>
      <c r="BB198" s="380"/>
      <c r="BC198" s="380"/>
      <c r="BD198" s="380"/>
      <c r="BE198" s="380"/>
      <c r="BF198" s="381"/>
      <c r="BG198" s="384"/>
      <c r="BH198" s="382"/>
      <c r="BI198" s="382"/>
      <c r="BJ198" s="382"/>
      <c r="BK198" s="382"/>
      <c r="BL198" s="383"/>
      <c r="BM198" s="326"/>
      <c r="BN198" s="331"/>
    </row>
    <row r="199" spans="1:66" ht="14.25" x14ac:dyDescent="0.15">
      <c r="A199" s="311">
        <v>48</v>
      </c>
      <c r="B199" s="314"/>
      <c r="C199" s="315"/>
      <c r="D199" s="320"/>
      <c r="E199" s="321"/>
      <c r="F199" s="322"/>
      <c r="G199" s="321"/>
      <c r="H199" s="321"/>
      <c r="I199" s="329"/>
      <c r="J199" s="332"/>
      <c r="K199" s="333"/>
      <c r="L199" s="333"/>
      <c r="M199" s="333"/>
      <c r="N199" s="333"/>
      <c r="O199" s="333"/>
      <c r="P199" s="333"/>
      <c r="Q199" s="334"/>
      <c r="R199" s="338"/>
      <c r="S199" s="339"/>
      <c r="T199" s="339"/>
      <c r="U199" s="340"/>
      <c r="V199" s="347"/>
      <c r="W199" s="347"/>
      <c r="X199" s="347"/>
      <c r="Y199" s="347"/>
      <c r="Z199" s="347"/>
      <c r="AA199" s="347"/>
      <c r="AB199" s="347"/>
      <c r="AC199" s="347"/>
      <c r="AD199" s="347"/>
      <c r="AE199" s="347"/>
      <c r="AF199" s="348"/>
      <c r="AG199" s="320"/>
      <c r="AH199" s="329"/>
      <c r="AI199" s="349"/>
      <c r="AJ199" s="350"/>
      <c r="AK199" s="350"/>
      <c r="AL199" s="350"/>
      <c r="AM199" s="350"/>
      <c r="AN199" s="350"/>
      <c r="AO199" s="350"/>
      <c r="AP199" s="350"/>
      <c r="AQ199" s="351"/>
      <c r="AR199" s="355"/>
      <c r="AS199" s="356"/>
      <c r="AT199" s="356"/>
      <c r="AU199" s="357"/>
      <c r="AV199" s="364"/>
      <c r="AW199" s="364"/>
      <c r="AX199" s="364"/>
      <c r="AY199" s="364"/>
      <c r="AZ199" s="364"/>
      <c r="BA199" s="364"/>
      <c r="BB199" s="364"/>
      <c r="BC199" s="364"/>
      <c r="BD199" s="364"/>
      <c r="BE199" s="364"/>
      <c r="BF199" s="365"/>
      <c r="BG199" s="366"/>
      <c r="BH199" s="347"/>
      <c r="BI199" s="347"/>
      <c r="BJ199" s="347"/>
      <c r="BK199" s="347"/>
      <c r="BL199" s="348"/>
      <c r="BM199" s="320"/>
      <c r="BN199" s="329"/>
    </row>
    <row r="200" spans="1:66" ht="14.25" x14ac:dyDescent="0.15">
      <c r="A200" s="312"/>
      <c r="B200" s="316"/>
      <c r="C200" s="317"/>
      <c r="D200" s="323"/>
      <c r="E200" s="324"/>
      <c r="F200" s="325"/>
      <c r="G200" s="324"/>
      <c r="H200" s="324"/>
      <c r="I200" s="330"/>
      <c r="J200" s="335"/>
      <c r="K200" s="336"/>
      <c r="L200" s="336"/>
      <c r="M200" s="336"/>
      <c r="N200" s="336"/>
      <c r="O200" s="336"/>
      <c r="P200" s="336"/>
      <c r="Q200" s="337"/>
      <c r="R200" s="341"/>
      <c r="S200" s="342"/>
      <c r="T200" s="342"/>
      <c r="U200" s="343"/>
      <c r="V200" s="367"/>
      <c r="W200" s="367"/>
      <c r="X200" s="367"/>
      <c r="Y200" s="367"/>
      <c r="Z200" s="367"/>
      <c r="AA200" s="367"/>
      <c r="AB200" s="367"/>
      <c r="AC200" s="367"/>
      <c r="AD200" s="367"/>
      <c r="AE200" s="367"/>
      <c r="AF200" s="368"/>
      <c r="AG200" s="323"/>
      <c r="AH200" s="330"/>
      <c r="AI200" s="352"/>
      <c r="AJ200" s="353"/>
      <c r="AK200" s="353"/>
      <c r="AL200" s="353"/>
      <c r="AM200" s="353"/>
      <c r="AN200" s="353"/>
      <c r="AO200" s="353"/>
      <c r="AP200" s="353"/>
      <c r="AQ200" s="354"/>
      <c r="AR200" s="358"/>
      <c r="AS200" s="359"/>
      <c r="AT200" s="359"/>
      <c r="AU200" s="360"/>
      <c r="AV200" s="369"/>
      <c r="AW200" s="369"/>
      <c r="AX200" s="369"/>
      <c r="AY200" s="369"/>
      <c r="AZ200" s="369"/>
      <c r="BA200" s="369"/>
      <c r="BB200" s="369"/>
      <c r="BC200" s="369"/>
      <c r="BD200" s="369"/>
      <c r="BE200" s="369"/>
      <c r="BF200" s="370"/>
      <c r="BG200" s="371"/>
      <c r="BH200" s="367"/>
      <c r="BI200" s="367"/>
      <c r="BJ200" s="367"/>
      <c r="BK200" s="367"/>
      <c r="BL200" s="368"/>
      <c r="BM200" s="323"/>
      <c r="BN200" s="330"/>
    </row>
    <row r="201" spans="1:66" ht="14.25" x14ac:dyDescent="0.15">
      <c r="A201" s="312"/>
      <c r="B201" s="316"/>
      <c r="C201" s="317"/>
      <c r="D201" s="323"/>
      <c r="E201" s="324"/>
      <c r="F201" s="325"/>
      <c r="G201" s="324"/>
      <c r="H201" s="324"/>
      <c r="I201" s="330"/>
      <c r="J201" s="372"/>
      <c r="K201" s="373"/>
      <c r="L201" s="373"/>
      <c r="M201" s="373"/>
      <c r="N201" s="373"/>
      <c r="O201" s="373"/>
      <c r="P201" s="373"/>
      <c r="Q201" s="374"/>
      <c r="R201" s="341"/>
      <c r="S201" s="342"/>
      <c r="T201" s="342"/>
      <c r="U201" s="343"/>
      <c r="V201" s="373"/>
      <c r="W201" s="373"/>
      <c r="X201" s="373"/>
      <c r="Y201" s="373"/>
      <c r="Z201" s="373"/>
      <c r="AA201" s="373"/>
      <c r="AB201" s="373"/>
      <c r="AC201" s="373"/>
      <c r="AD201" s="373"/>
      <c r="AE201" s="373"/>
      <c r="AF201" s="374"/>
      <c r="AG201" s="323"/>
      <c r="AH201" s="330"/>
      <c r="AI201" s="378"/>
      <c r="AJ201" s="369"/>
      <c r="AK201" s="369"/>
      <c r="AL201" s="369"/>
      <c r="AM201" s="369"/>
      <c r="AN201" s="369"/>
      <c r="AO201" s="369"/>
      <c r="AP201" s="369"/>
      <c r="AQ201" s="370"/>
      <c r="AR201" s="358"/>
      <c r="AS201" s="359"/>
      <c r="AT201" s="359"/>
      <c r="AU201" s="360"/>
      <c r="AV201" s="369"/>
      <c r="AW201" s="369"/>
      <c r="AX201" s="369"/>
      <c r="AY201" s="369"/>
      <c r="AZ201" s="369"/>
      <c r="BA201" s="369"/>
      <c r="BB201" s="369"/>
      <c r="BC201" s="369"/>
      <c r="BD201" s="369"/>
      <c r="BE201" s="369"/>
      <c r="BF201" s="370"/>
      <c r="BG201" s="371"/>
      <c r="BH201" s="367"/>
      <c r="BI201" s="367"/>
      <c r="BJ201" s="367"/>
      <c r="BK201" s="367"/>
      <c r="BL201" s="368"/>
      <c r="BM201" s="323"/>
      <c r="BN201" s="330"/>
    </row>
    <row r="202" spans="1:66" ht="14.25" x14ac:dyDescent="0.15">
      <c r="A202" s="313"/>
      <c r="B202" s="318"/>
      <c r="C202" s="319"/>
      <c r="D202" s="326"/>
      <c r="E202" s="327"/>
      <c r="F202" s="328"/>
      <c r="G202" s="327"/>
      <c r="H202" s="327"/>
      <c r="I202" s="331"/>
      <c r="J202" s="375"/>
      <c r="K202" s="376"/>
      <c r="L202" s="376"/>
      <c r="M202" s="376"/>
      <c r="N202" s="376"/>
      <c r="O202" s="376"/>
      <c r="P202" s="376"/>
      <c r="Q202" s="377"/>
      <c r="R202" s="344"/>
      <c r="S202" s="345"/>
      <c r="T202" s="345"/>
      <c r="U202" s="346"/>
      <c r="V202" s="382"/>
      <c r="W202" s="382"/>
      <c r="X202" s="382"/>
      <c r="Y202" s="382"/>
      <c r="Z202" s="382"/>
      <c r="AA202" s="382"/>
      <c r="AB202" s="382"/>
      <c r="AC202" s="382"/>
      <c r="AD202" s="382"/>
      <c r="AE202" s="382"/>
      <c r="AF202" s="383"/>
      <c r="AG202" s="326"/>
      <c r="AH202" s="331"/>
      <c r="AI202" s="379"/>
      <c r="AJ202" s="380"/>
      <c r="AK202" s="380"/>
      <c r="AL202" s="380"/>
      <c r="AM202" s="380"/>
      <c r="AN202" s="380"/>
      <c r="AO202" s="380"/>
      <c r="AP202" s="380"/>
      <c r="AQ202" s="381"/>
      <c r="AR202" s="361"/>
      <c r="AS202" s="362"/>
      <c r="AT202" s="362"/>
      <c r="AU202" s="363"/>
      <c r="AV202" s="380"/>
      <c r="AW202" s="380"/>
      <c r="AX202" s="380"/>
      <c r="AY202" s="380"/>
      <c r="AZ202" s="380"/>
      <c r="BA202" s="380"/>
      <c r="BB202" s="380"/>
      <c r="BC202" s="380"/>
      <c r="BD202" s="380"/>
      <c r="BE202" s="380"/>
      <c r="BF202" s="381"/>
      <c r="BG202" s="384"/>
      <c r="BH202" s="382"/>
      <c r="BI202" s="382"/>
      <c r="BJ202" s="382"/>
      <c r="BK202" s="382"/>
      <c r="BL202" s="383"/>
      <c r="BM202" s="326"/>
      <c r="BN202" s="331"/>
    </row>
    <row r="203" spans="1:66" ht="14.25" x14ac:dyDescent="0.15">
      <c r="A203" s="311">
        <v>49</v>
      </c>
      <c r="B203" s="314"/>
      <c r="C203" s="315"/>
      <c r="D203" s="320"/>
      <c r="E203" s="321"/>
      <c r="F203" s="322"/>
      <c r="G203" s="321"/>
      <c r="H203" s="321"/>
      <c r="I203" s="329"/>
      <c r="J203" s="332"/>
      <c r="K203" s="333"/>
      <c r="L203" s="333"/>
      <c r="M203" s="333"/>
      <c r="N203" s="333"/>
      <c r="O203" s="333"/>
      <c r="P203" s="333"/>
      <c r="Q203" s="334"/>
      <c r="R203" s="338"/>
      <c r="S203" s="339"/>
      <c r="T203" s="339"/>
      <c r="U203" s="340"/>
      <c r="V203" s="347"/>
      <c r="W203" s="347"/>
      <c r="X203" s="347"/>
      <c r="Y203" s="347"/>
      <c r="Z203" s="347"/>
      <c r="AA203" s="347"/>
      <c r="AB203" s="347"/>
      <c r="AC203" s="347"/>
      <c r="AD203" s="347"/>
      <c r="AE203" s="347"/>
      <c r="AF203" s="348"/>
      <c r="AG203" s="320"/>
      <c r="AH203" s="329"/>
      <c r="AI203" s="349"/>
      <c r="AJ203" s="350"/>
      <c r="AK203" s="350"/>
      <c r="AL203" s="350"/>
      <c r="AM203" s="350"/>
      <c r="AN203" s="350"/>
      <c r="AO203" s="350"/>
      <c r="AP203" s="350"/>
      <c r="AQ203" s="351"/>
      <c r="AR203" s="355"/>
      <c r="AS203" s="356"/>
      <c r="AT203" s="356"/>
      <c r="AU203" s="357"/>
      <c r="AV203" s="364"/>
      <c r="AW203" s="364"/>
      <c r="AX203" s="364"/>
      <c r="AY203" s="364"/>
      <c r="AZ203" s="364"/>
      <c r="BA203" s="364"/>
      <c r="BB203" s="364"/>
      <c r="BC203" s="364"/>
      <c r="BD203" s="364"/>
      <c r="BE203" s="364"/>
      <c r="BF203" s="365"/>
      <c r="BG203" s="366"/>
      <c r="BH203" s="347"/>
      <c r="BI203" s="347"/>
      <c r="BJ203" s="347"/>
      <c r="BK203" s="347"/>
      <c r="BL203" s="348"/>
      <c r="BM203" s="320"/>
      <c r="BN203" s="329"/>
    </row>
    <row r="204" spans="1:66" ht="14.25" x14ac:dyDescent="0.15">
      <c r="A204" s="312"/>
      <c r="B204" s="316"/>
      <c r="C204" s="317"/>
      <c r="D204" s="323"/>
      <c r="E204" s="324"/>
      <c r="F204" s="325"/>
      <c r="G204" s="324"/>
      <c r="H204" s="324"/>
      <c r="I204" s="330"/>
      <c r="J204" s="335"/>
      <c r="K204" s="336"/>
      <c r="L204" s="336"/>
      <c r="M204" s="336"/>
      <c r="N204" s="336"/>
      <c r="O204" s="336"/>
      <c r="P204" s="336"/>
      <c r="Q204" s="337"/>
      <c r="R204" s="341"/>
      <c r="S204" s="342"/>
      <c r="T204" s="342"/>
      <c r="U204" s="343"/>
      <c r="V204" s="367"/>
      <c r="W204" s="367"/>
      <c r="X204" s="367"/>
      <c r="Y204" s="367"/>
      <c r="Z204" s="367"/>
      <c r="AA204" s="367"/>
      <c r="AB204" s="367"/>
      <c r="AC204" s="367"/>
      <c r="AD204" s="367"/>
      <c r="AE204" s="367"/>
      <c r="AF204" s="368"/>
      <c r="AG204" s="323"/>
      <c r="AH204" s="330"/>
      <c r="AI204" s="352"/>
      <c r="AJ204" s="353"/>
      <c r="AK204" s="353"/>
      <c r="AL204" s="353"/>
      <c r="AM204" s="353"/>
      <c r="AN204" s="353"/>
      <c r="AO204" s="353"/>
      <c r="AP204" s="353"/>
      <c r="AQ204" s="354"/>
      <c r="AR204" s="358"/>
      <c r="AS204" s="359"/>
      <c r="AT204" s="359"/>
      <c r="AU204" s="360"/>
      <c r="AV204" s="369"/>
      <c r="AW204" s="369"/>
      <c r="AX204" s="369"/>
      <c r="AY204" s="369"/>
      <c r="AZ204" s="369"/>
      <c r="BA204" s="369"/>
      <c r="BB204" s="369"/>
      <c r="BC204" s="369"/>
      <c r="BD204" s="369"/>
      <c r="BE204" s="369"/>
      <c r="BF204" s="370"/>
      <c r="BG204" s="371"/>
      <c r="BH204" s="367"/>
      <c r="BI204" s="367"/>
      <c r="BJ204" s="367"/>
      <c r="BK204" s="367"/>
      <c r="BL204" s="368"/>
      <c r="BM204" s="323"/>
      <c r="BN204" s="330"/>
    </row>
    <row r="205" spans="1:66" ht="14.25" x14ac:dyDescent="0.15">
      <c r="A205" s="312"/>
      <c r="B205" s="316"/>
      <c r="C205" s="317"/>
      <c r="D205" s="323"/>
      <c r="E205" s="324"/>
      <c r="F205" s="325"/>
      <c r="G205" s="324"/>
      <c r="H205" s="324"/>
      <c r="I205" s="330"/>
      <c r="J205" s="372"/>
      <c r="K205" s="373"/>
      <c r="L205" s="373"/>
      <c r="M205" s="373"/>
      <c r="N205" s="373"/>
      <c r="O205" s="373"/>
      <c r="P205" s="373"/>
      <c r="Q205" s="374"/>
      <c r="R205" s="341"/>
      <c r="S205" s="342"/>
      <c r="T205" s="342"/>
      <c r="U205" s="343"/>
      <c r="V205" s="373"/>
      <c r="W205" s="373"/>
      <c r="X205" s="373"/>
      <c r="Y205" s="373"/>
      <c r="Z205" s="373"/>
      <c r="AA205" s="373"/>
      <c r="AB205" s="373"/>
      <c r="AC205" s="373"/>
      <c r="AD205" s="373"/>
      <c r="AE205" s="373"/>
      <c r="AF205" s="374"/>
      <c r="AG205" s="323"/>
      <c r="AH205" s="330"/>
      <c r="AI205" s="378"/>
      <c r="AJ205" s="369"/>
      <c r="AK205" s="369"/>
      <c r="AL205" s="369"/>
      <c r="AM205" s="369"/>
      <c r="AN205" s="369"/>
      <c r="AO205" s="369"/>
      <c r="AP205" s="369"/>
      <c r="AQ205" s="370"/>
      <c r="AR205" s="358"/>
      <c r="AS205" s="359"/>
      <c r="AT205" s="359"/>
      <c r="AU205" s="360"/>
      <c r="AV205" s="369"/>
      <c r="AW205" s="369"/>
      <c r="AX205" s="369"/>
      <c r="AY205" s="369"/>
      <c r="AZ205" s="369"/>
      <c r="BA205" s="369"/>
      <c r="BB205" s="369"/>
      <c r="BC205" s="369"/>
      <c r="BD205" s="369"/>
      <c r="BE205" s="369"/>
      <c r="BF205" s="370"/>
      <c r="BG205" s="371"/>
      <c r="BH205" s="367"/>
      <c r="BI205" s="367"/>
      <c r="BJ205" s="367"/>
      <c r="BK205" s="367"/>
      <c r="BL205" s="368"/>
      <c r="BM205" s="323"/>
      <c r="BN205" s="330"/>
    </row>
    <row r="206" spans="1:66" ht="14.25" x14ac:dyDescent="0.15">
      <c r="A206" s="313"/>
      <c r="B206" s="318"/>
      <c r="C206" s="319"/>
      <c r="D206" s="326"/>
      <c r="E206" s="327"/>
      <c r="F206" s="328"/>
      <c r="G206" s="327"/>
      <c r="H206" s="327"/>
      <c r="I206" s="331"/>
      <c r="J206" s="375"/>
      <c r="K206" s="376"/>
      <c r="L206" s="376"/>
      <c r="M206" s="376"/>
      <c r="N206" s="376"/>
      <c r="O206" s="376"/>
      <c r="P206" s="376"/>
      <c r="Q206" s="377"/>
      <c r="R206" s="344"/>
      <c r="S206" s="345"/>
      <c r="T206" s="345"/>
      <c r="U206" s="346"/>
      <c r="V206" s="382"/>
      <c r="W206" s="382"/>
      <c r="X206" s="382"/>
      <c r="Y206" s="382"/>
      <c r="Z206" s="382"/>
      <c r="AA206" s="382"/>
      <c r="AB206" s="382"/>
      <c r="AC206" s="382"/>
      <c r="AD206" s="382"/>
      <c r="AE206" s="382"/>
      <c r="AF206" s="383"/>
      <c r="AG206" s="326"/>
      <c r="AH206" s="331"/>
      <c r="AI206" s="379"/>
      <c r="AJ206" s="380"/>
      <c r="AK206" s="380"/>
      <c r="AL206" s="380"/>
      <c r="AM206" s="380"/>
      <c r="AN206" s="380"/>
      <c r="AO206" s="380"/>
      <c r="AP206" s="380"/>
      <c r="AQ206" s="381"/>
      <c r="AR206" s="361"/>
      <c r="AS206" s="362"/>
      <c r="AT206" s="362"/>
      <c r="AU206" s="363"/>
      <c r="AV206" s="380"/>
      <c r="AW206" s="380"/>
      <c r="AX206" s="380"/>
      <c r="AY206" s="380"/>
      <c r="AZ206" s="380"/>
      <c r="BA206" s="380"/>
      <c r="BB206" s="380"/>
      <c r="BC206" s="380"/>
      <c r="BD206" s="380"/>
      <c r="BE206" s="380"/>
      <c r="BF206" s="381"/>
      <c r="BG206" s="384"/>
      <c r="BH206" s="382"/>
      <c r="BI206" s="382"/>
      <c r="BJ206" s="382"/>
      <c r="BK206" s="382"/>
      <c r="BL206" s="383"/>
      <c r="BM206" s="326"/>
      <c r="BN206" s="331"/>
    </row>
    <row r="207" spans="1:66" ht="14.25" x14ac:dyDescent="0.15">
      <c r="A207" s="311">
        <v>50</v>
      </c>
      <c r="B207" s="314"/>
      <c r="C207" s="315"/>
      <c r="D207" s="320"/>
      <c r="E207" s="321"/>
      <c r="F207" s="322"/>
      <c r="G207" s="321"/>
      <c r="H207" s="321"/>
      <c r="I207" s="329"/>
      <c r="J207" s="332"/>
      <c r="K207" s="333"/>
      <c r="L207" s="333"/>
      <c r="M207" s="333"/>
      <c r="N207" s="333"/>
      <c r="O207" s="333"/>
      <c r="P207" s="333"/>
      <c r="Q207" s="334"/>
      <c r="R207" s="338"/>
      <c r="S207" s="339"/>
      <c r="T207" s="339"/>
      <c r="U207" s="340"/>
      <c r="V207" s="347"/>
      <c r="W207" s="347"/>
      <c r="X207" s="347"/>
      <c r="Y207" s="347"/>
      <c r="Z207" s="347"/>
      <c r="AA207" s="347"/>
      <c r="AB207" s="347"/>
      <c r="AC207" s="347"/>
      <c r="AD207" s="347"/>
      <c r="AE207" s="347"/>
      <c r="AF207" s="348"/>
      <c r="AG207" s="320"/>
      <c r="AH207" s="329"/>
      <c r="AI207" s="349"/>
      <c r="AJ207" s="350"/>
      <c r="AK207" s="350"/>
      <c r="AL207" s="350"/>
      <c r="AM207" s="350"/>
      <c r="AN207" s="350"/>
      <c r="AO207" s="350"/>
      <c r="AP207" s="350"/>
      <c r="AQ207" s="351"/>
      <c r="AR207" s="355"/>
      <c r="AS207" s="356"/>
      <c r="AT207" s="356"/>
      <c r="AU207" s="357"/>
      <c r="AV207" s="364"/>
      <c r="AW207" s="364"/>
      <c r="AX207" s="364"/>
      <c r="AY207" s="364"/>
      <c r="AZ207" s="364"/>
      <c r="BA207" s="364"/>
      <c r="BB207" s="364"/>
      <c r="BC207" s="364"/>
      <c r="BD207" s="364"/>
      <c r="BE207" s="364"/>
      <c r="BF207" s="365"/>
      <c r="BG207" s="366"/>
      <c r="BH207" s="347"/>
      <c r="BI207" s="347"/>
      <c r="BJ207" s="347"/>
      <c r="BK207" s="347"/>
      <c r="BL207" s="348"/>
      <c r="BM207" s="320"/>
      <c r="BN207" s="329"/>
    </row>
    <row r="208" spans="1:66" ht="14.25" x14ac:dyDescent="0.15">
      <c r="A208" s="312"/>
      <c r="B208" s="316"/>
      <c r="C208" s="317"/>
      <c r="D208" s="323"/>
      <c r="E208" s="324"/>
      <c r="F208" s="325"/>
      <c r="G208" s="324"/>
      <c r="H208" s="324"/>
      <c r="I208" s="330"/>
      <c r="J208" s="335"/>
      <c r="K208" s="336"/>
      <c r="L208" s="336"/>
      <c r="M208" s="336"/>
      <c r="N208" s="336"/>
      <c r="O208" s="336"/>
      <c r="P208" s="336"/>
      <c r="Q208" s="337"/>
      <c r="R208" s="341"/>
      <c r="S208" s="342"/>
      <c r="T208" s="342"/>
      <c r="U208" s="343"/>
      <c r="V208" s="367"/>
      <c r="W208" s="367"/>
      <c r="X208" s="367"/>
      <c r="Y208" s="367"/>
      <c r="Z208" s="367"/>
      <c r="AA208" s="367"/>
      <c r="AB208" s="367"/>
      <c r="AC208" s="367"/>
      <c r="AD208" s="367"/>
      <c r="AE208" s="367"/>
      <c r="AF208" s="368"/>
      <c r="AG208" s="323"/>
      <c r="AH208" s="330"/>
      <c r="AI208" s="352"/>
      <c r="AJ208" s="353"/>
      <c r="AK208" s="353"/>
      <c r="AL208" s="353"/>
      <c r="AM208" s="353"/>
      <c r="AN208" s="353"/>
      <c r="AO208" s="353"/>
      <c r="AP208" s="353"/>
      <c r="AQ208" s="354"/>
      <c r="AR208" s="358"/>
      <c r="AS208" s="359"/>
      <c r="AT208" s="359"/>
      <c r="AU208" s="360"/>
      <c r="AV208" s="369"/>
      <c r="AW208" s="369"/>
      <c r="AX208" s="369"/>
      <c r="AY208" s="369"/>
      <c r="AZ208" s="369"/>
      <c r="BA208" s="369"/>
      <c r="BB208" s="369"/>
      <c r="BC208" s="369"/>
      <c r="BD208" s="369"/>
      <c r="BE208" s="369"/>
      <c r="BF208" s="370"/>
      <c r="BG208" s="371"/>
      <c r="BH208" s="367"/>
      <c r="BI208" s="367"/>
      <c r="BJ208" s="367"/>
      <c r="BK208" s="367"/>
      <c r="BL208" s="368"/>
      <c r="BM208" s="323"/>
      <c r="BN208" s="330"/>
    </row>
    <row r="209" spans="1:66" ht="14.25" x14ac:dyDescent="0.15">
      <c r="A209" s="312"/>
      <c r="B209" s="316"/>
      <c r="C209" s="317"/>
      <c r="D209" s="323"/>
      <c r="E209" s="324"/>
      <c r="F209" s="325"/>
      <c r="G209" s="324"/>
      <c r="H209" s="324"/>
      <c r="I209" s="330"/>
      <c r="J209" s="372"/>
      <c r="K209" s="373"/>
      <c r="L209" s="373"/>
      <c r="M209" s="373"/>
      <c r="N209" s="373"/>
      <c r="O209" s="373"/>
      <c r="P209" s="373"/>
      <c r="Q209" s="374"/>
      <c r="R209" s="341"/>
      <c r="S209" s="342"/>
      <c r="T209" s="342"/>
      <c r="U209" s="343"/>
      <c r="V209" s="373"/>
      <c r="W209" s="373"/>
      <c r="X209" s="373"/>
      <c r="Y209" s="373"/>
      <c r="Z209" s="373"/>
      <c r="AA209" s="373"/>
      <c r="AB209" s="373"/>
      <c r="AC209" s="373"/>
      <c r="AD209" s="373"/>
      <c r="AE209" s="373"/>
      <c r="AF209" s="374"/>
      <c r="AG209" s="323"/>
      <c r="AH209" s="330"/>
      <c r="AI209" s="378"/>
      <c r="AJ209" s="369"/>
      <c r="AK209" s="369"/>
      <c r="AL209" s="369"/>
      <c r="AM209" s="369"/>
      <c r="AN209" s="369"/>
      <c r="AO209" s="369"/>
      <c r="AP209" s="369"/>
      <c r="AQ209" s="370"/>
      <c r="AR209" s="358"/>
      <c r="AS209" s="359"/>
      <c r="AT209" s="359"/>
      <c r="AU209" s="360"/>
      <c r="AV209" s="369"/>
      <c r="AW209" s="369"/>
      <c r="AX209" s="369"/>
      <c r="AY209" s="369"/>
      <c r="AZ209" s="369"/>
      <c r="BA209" s="369"/>
      <c r="BB209" s="369"/>
      <c r="BC209" s="369"/>
      <c r="BD209" s="369"/>
      <c r="BE209" s="369"/>
      <c r="BF209" s="370"/>
      <c r="BG209" s="371"/>
      <c r="BH209" s="367"/>
      <c r="BI209" s="367"/>
      <c r="BJ209" s="367"/>
      <c r="BK209" s="367"/>
      <c r="BL209" s="368"/>
      <c r="BM209" s="323"/>
      <c r="BN209" s="330"/>
    </row>
    <row r="210" spans="1:66" ht="14.25" x14ac:dyDescent="0.15">
      <c r="A210" s="313"/>
      <c r="B210" s="318"/>
      <c r="C210" s="319"/>
      <c r="D210" s="326"/>
      <c r="E210" s="327"/>
      <c r="F210" s="328"/>
      <c r="G210" s="327"/>
      <c r="H210" s="327"/>
      <c r="I210" s="331"/>
      <c r="J210" s="375"/>
      <c r="K210" s="376"/>
      <c r="L210" s="376"/>
      <c r="M210" s="376"/>
      <c r="N210" s="376"/>
      <c r="O210" s="376"/>
      <c r="P210" s="376"/>
      <c r="Q210" s="377"/>
      <c r="R210" s="344"/>
      <c r="S210" s="345"/>
      <c r="T210" s="345"/>
      <c r="U210" s="346"/>
      <c r="V210" s="382"/>
      <c r="W210" s="382"/>
      <c r="X210" s="382"/>
      <c r="Y210" s="382"/>
      <c r="Z210" s="382"/>
      <c r="AA210" s="382"/>
      <c r="AB210" s="382"/>
      <c r="AC210" s="382"/>
      <c r="AD210" s="382"/>
      <c r="AE210" s="382"/>
      <c r="AF210" s="383"/>
      <c r="AG210" s="326"/>
      <c r="AH210" s="331"/>
      <c r="AI210" s="379"/>
      <c r="AJ210" s="380"/>
      <c r="AK210" s="380"/>
      <c r="AL210" s="380"/>
      <c r="AM210" s="380"/>
      <c r="AN210" s="380"/>
      <c r="AO210" s="380"/>
      <c r="AP210" s="380"/>
      <c r="AQ210" s="381"/>
      <c r="AR210" s="361"/>
      <c r="AS210" s="362"/>
      <c r="AT210" s="362"/>
      <c r="AU210" s="363"/>
      <c r="AV210" s="380"/>
      <c r="AW210" s="380"/>
      <c r="AX210" s="380"/>
      <c r="AY210" s="380"/>
      <c r="AZ210" s="380"/>
      <c r="BA210" s="380"/>
      <c r="BB210" s="380"/>
      <c r="BC210" s="380"/>
      <c r="BD210" s="380"/>
      <c r="BE210" s="380"/>
      <c r="BF210" s="381"/>
      <c r="BG210" s="384"/>
      <c r="BH210" s="382"/>
      <c r="BI210" s="382"/>
      <c r="BJ210" s="382"/>
      <c r="BK210" s="382"/>
      <c r="BL210" s="383"/>
      <c r="BM210" s="326"/>
      <c r="BN210" s="331"/>
    </row>
    <row r="211" spans="1:66" ht="14.25" x14ac:dyDescent="0.15">
      <c r="A211" s="311">
        <v>51</v>
      </c>
      <c r="B211" s="314"/>
      <c r="C211" s="315"/>
      <c r="D211" s="320"/>
      <c r="E211" s="321"/>
      <c r="F211" s="322"/>
      <c r="G211" s="321"/>
      <c r="H211" s="321"/>
      <c r="I211" s="329"/>
      <c r="J211" s="332"/>
      <c r="K211" s="333"/>
      <c r="L211" s="333"/>
      <c r="M211" s="333"/>
      <c r="N211" s="333"/>
      <c r="O211" s="333"/>
      <c r="P211" s="333"/>
      <c r="Q211" s="334"/>
      <c r="R211" s="338"/>
      <c r="S211" s="339"/>
      <c r="T211" s="339"/>
      <c r="U211" s="340"/>
      <c r="V211" s="347"/>
      <c r="W211" s="347"/>
      <c r="X211" s="347"/>
      <c r="Y211" s="347"/>
      <c r="Z211" s="347"/>
      <c r="AA211" s="347"/>
      <c r="AB211" s="347"/>
      <c r="AC211" s="347"/>
      <c r="AD211" s="347"/>
      <c r="AE211" s="347"/>
      <c r="AF211" s="348"/>
      <c r="AG211" s="320"/>
      <c r="AH211" s="329"/>
      <c r="AI211" s="349"/>
      <c r="AJ211" s="350"/>
      <c r="AK211" s="350"/>
      <c r="AL211" s="350"/>
      <c r="AM211" s="350"/>
      <c r="AN211" s="350"/>
      <c r="AO211" s="350"/>
      <c r="AP211" s="350"/>
      <c r="AQ211" s="351"/>
      <c r="AR211" s="355"/>
      <c r="AS211" s="356"/>
      <c r="AT211" s="356"/>
      <c r="AU211" s="357"/>
      <c r="AV211" s="364"/>
      <c r="AW211" s="364"/>
      <c r="AX211" s="364"/>
      <c r="AY211" s="364"/>
      <c r="AZ211" s="364"/>
      <c r="BA211" s="364"/>
      <c r="BB211" s="364"/>
      <c r="BC211" s="364"/>
      <c r="BD211" s="364"/>
      <c r="BE211" s="364"/>
      <c r="BF211" s="365"/>
      <c r="BG211" s="366"/>
      <c r="BH211" s="347"/>
      <c r="BI211" s="347"/>
      <c r="BJ211" s="347"/>
      <c r="BK211" s="347"/>
      <c r="BL211" s="348"/>
      <c r="BM211" s="320"/>
      <c r="BN211" s="329"/>
    </row>
    <row r="212" spans="1:66" ht="14.25" x14ac:dyDescent="0.15">
      <c r="A212" s="312"/>
      <c r="B212" s="316"/>
      <c r="C212" s="317"/>
      <c r="D212" s="323"/>
      <c r="E212" s="324"/>
      <c r="F212" s="325"/>
      <c r="G212" s="324"/>
      <c r="H212" s="324"/>
      <c r="I212" s="330"/>
      <c r="J212" s="335"/>
      <c r="K212" s="336"/>
      <c r="L212" s="336"/>
      <c r="M212" s="336"/>
      <c r="N212" s="336"/>
      <c r="O212" s="336"/>
      <c r="P212" s="336"/>
      <c r="Q212" s="337"/>
      <c r="R212" s="341"/>
      <c r="S212" s="342"/>
      <c r="T212" s="342"/>
      <c r="U212" s="343"/>
      <c r="V212" s="367"/>
      <c r="W212" s="367"/>
      <c r="X212" s="367"/>
      <c r="Y212" s="367"/>
      <c r="Z212" s="367"/>
      <c r="AA212" s="367"/>
      <c r="AB212" s="367"/>
      <c r="AC212" s="367"/>
      <c r="AD212" s="367"/>
      <c r="AE212" s="367"/>
      <c r="AF212" s="368"/>
      <c r="AG212" s="323"/>
      <c r="AH212" s="330"/>
      <c r="AI212" s="352"/>
      <c r="AJ212" s="353"/>
      <c r="AK212" s="353"/>
      <c r="AL212" s="353"/>
      <c r="AM212" s="353"/>
      <c r="AN212" s="353"/>
      <c r="AO212" s="353"/>
      <c r="AP212" s="353"/>
      <c r="AQ212" s="354"/>
      <c r="AR212" s="358"/>
      <c r="AS212" s="359"/>
      <c r="AT212" s="359"/>
      <c r="AU212" s="360"/>
      <c r="AV212" s="369"/>
      <c r="AW212" s="369"/>
      <c r="AX212" s="369"/>
      <c r="AY212" s="369"/>
      <c r="AZ212" s="369"/>
      <c r="BA212" s="369"/>
      <c r="BB212" s="369"/>
      <c r="BC212" s="369"/>
      <c r="BD212" s="369"/>
      <c r="BE212" s="369"/>
      <c r="BF212" s="370"/>
      <c r="BG212" s="371"/>
      <c r="BH212" s="367"/>
      <c r="BI212" s="367"/>
      <c r="BJ212" s="367"/>
      <c r="BK212" s="367"/>
      <c r="BL212" s="368"/>
      <c r="BM212" s="323"/>
      <c r="BN212" s="330"/>
    </row>
    <row r="213" spans="1:66" ht="14.25" x14ac:dyDescent="0.15">
      <c r="A213" s="312"/>
      <c r="B213" s="316"/>
      <c r="C213" s="317"/>
      <c r="D213" s="323"/>
      <c r="E213" s="324"/>
      <c r="F213" s="325"/>
      <c r="G213" s="324"/>
      <c r="H213" s="324"/>
      <c r="I213" s="330"/>
      <c r="J213" s="372"/>
      <c r="K213" s="373"/>
      <c r="L213" s="373"/>
      <c r="M213" s="373"/>
      <c r="N213" s="373"/>
      <c r="O213" s="373"/>
      <c r="P213" s="373"/>
      <c r="Q213" s="374"/>
      <c r="R213" s="341"/>
      <c r="S213" s="342"/>
      <c r="T213" s="342"/>
      <c r="U213" s="343"/>
      <c r="V213" s="373"/>
      <c r="W213" s="373"/>
      <c r="X213" s="373"/>
      <c r="Y213" s="373"/>
      <c r="Z213" s="373"/>
      <c r="AA213" s="373"/>
      <c r="AB213" s="373"/>
      <c r="AC213" s="373"/>
      <c r="AD213" s="373"/>
      <c r="AE213" s="373"/>
      <c r="AF213" s="374"/>
      <c r="AG213" s="323"/>
      <c r="AH213" s="330"/>
      <c r="AI213" s="378"/>
      <c r="AJ213" s="369"/>
      <c r="AK213" s="369"/>
      <c r="AL213" s="369"/>
      <c r="AM213" s="369"/>
      <c r="AN213" s="369"/>
      <c r="AO213" s="369"/>
      <c r="AP213" s="369"/>
      <c r="AQ213" s="370"/>
      <c r="AR213" s="358"/>
      <c r="AS213" s="359"/>
      <c r="AT213" s="359"/>
      <c r="AU213" s="360"/>
      <c r="AV213" s="369"/>
      <c r="AW213" s="369"/>
      <c r="AX213" s="369"/>
      <c r="AY213" s="369"/>
      <c r="AZ213" s="369"/>
      <c r="BA213" s="369"/>
      <c r="BB213" s="369"/>
      <c r="BC213" s="369"/>
      <c r="BD213" s="369"/>
      <c r="BE213" s="369"/>
      <c r="BF213" s="370"/>
      <c r="BG213" s="371"/>
      <c r="BH213" s="367"/>
      <c r="BI213" s="367"/>
      <c r="BJ213" s="367"/>
      <c r="BK213" s="367"/>
      <c r="BL213" s="368"/>
      <c r="BM213" s="323"/>
      <c r="BN213" s="330"/>
    </row>
    <row r="214" spans="1:66" ht="14.25" x14ac:dyDescent="0.15">
      <c r="A214" s="313"/>
      <c r="B214" s="318"/>
      <c r="C214" s="319"/>
      <c r="D214" s="326"/>
      <c r="E214" s="327"/>
      <c r="F214" s="328"/>
      <c r="G214" s="327"/>
      <c r="H214" s="327"/>
      <c r="I214" s="331"/>
      <c r="J214" s="375"/>
      <c r="K214" s="376"/>
      <c r="L214" s="376"/>
      <c r="M214" s="376"/>
      <c r="N214" s="376"/>
      <c r="O214" s="376"/>
      <c r="P214" s="376"/>
      <c r="Q214" s="377"/>
      <c r="R214" s="344"/>
      <c r="S214" s="345"/>
      <c r="T214" s="345"/>
      <c r="U214" s="346"/>
      <c r="V214" s="382"/>
      <c r="W214" s="382"/>
      <c r="X214" s="382"/>
      <c r="Y214" s="382"/>
      <c r="Z214" s="382"/>
      <c r="AA214" s="382"/>
      <c r="AB214" s="382"/>
      <c r="AC214" s="382"/>
      <c r="AD214" s="382"/>
      <c r="AE214" s="382"/>
      <c r="AF214" s="383"/>
      <c r="AG214" s="326"/>
      <c r="AH214" s="331"/>
      <c r="AI214" s="379"/>
      <c r="AJ214" s="380"/>
      <c r="AK214" s="380"/>
      <c r="AL214" s="380"/>
      <c r="AM214" s="380"/>
      <c r="AN214" s="380"/>
      <c r="AO214" s="380"/>
      <c r="AP214" s="380"/>
      <c r="AQ214" s="381"/>
      <c r="AR214" s="361"/>
      <c r="AS214" s="362"/>
      <c r="AT214" s="362"/>
      <c r="AU214" s="363"/>
      <c r="AV214" s="380"/>
      <c r="AW214" s="380"/>
      <c r="AX214" s="380"/>
      <c r="AY214" s="380"/>
      <c r="AZ214" s="380"/>
      <c r="BA214" s="380"/>
      <c r="BB214" s="380"/>
      <c r="BC214" s="380"/>
      <c r="BD214" s="380"/>
      <c r="BE214" s="380"/>
      <c r="BF214" s="381"/>
      <c r="BG214" s="384"/>
      <c r="BH214" s="382"/>
      <c r="BI214" s="382"/>
      <c r="BJ214" s="382"/>
      <c r="BK214" s="382"/>
      <c r="BL214" s="383"/>
      <c r="BM214" s="326"/>
      <c r="BN214" s="331"/>
    </row>
    <row r="215" spans="1:66" ht="14.25" x14ac:dyDescent="0.15">
      <c r="A215" s="311">
        <v>52</v>
      </c>
      <c r="B215" s="314"/>
      <c r="C215" s="315"/>
      <c r="D215" s="320"/>
      <c r="E215" s="321"/>
      <c r="F215" s="322"/>
      <c r="G215" s="321"/>
      <c r="H215" s="321"/>
      <c r="I215" s="329"/>
      <c r="J215" s="332"/>
      <c r="K215" s="333"/>
      <c r="L215" s="333"/>
      <c r="M215" s="333"/>
      <c r="N215" s="333"/>
      <c r="O215" s="333"/>
      <c r="P215" s="333"/>
      <c r="Q215" s="334"/>
      <c r="R215" s="338"/>
      <c r="S215" s="339"/>
      <c r="T215" s="339"/>
      <c r="U215" s="340"/>
      <c r="V215" s="347"/>
      <c r="W215" s="347"/>
      <c r="X215" s="347"/>
      <c r="Y215" s="347"/>
      <c r="Z215" s="347"/>
      <c r="AA215" s="347"/>
      <c r="AB215" s="347"/>
      <c r="AC215" s="347"/>
      <c r="AD215" s="347"/>
      <c r="AE215" s="347"/>
      <c r="AF215" s="348"/>
      <c r="AG215" s="320"/>
      <c r="AH215" s="329"/>
      <c r="AI215" s="349"/>
      <c r="AJ215" s="350"/>
      <c r="AK215" s="350"/>
      <c r="AL215" s="350"/>
      <c r="AM215" s="350"/>
      <c r="AN215" s="350"/>
      <c r="AO215" s="350"/>
      <c r="AP215" s="350"/>
      <c r="AQ215" s="351"/>
      <c r="AR215" s="355"/>
      <c r="AS215" s="356"/>
      <c r="AT215" s="356"/>
      <c r="AU215" s="357"/>
      <c r="AV215" s="364"/>
      <c r="AW215" s="364"/>
      <c r="AX215" s="364"/>
      <c r="AY215" s="364"/>
      <c r="AZ215" s="364"/>
      <c r="BA215" s="364"/>
      <c r="BB215" s="364"/>
      <c r="BC215" s="364"/>
      <c r="BD215" s="364"/>
      <c r="BE215" s="364"/>
      <c r="BF215" s="365"/>
      <c r="BG215" s="366"/>
      <c r="BH215" s="347"/>
      <c r="BI215" s="347"/>
      <c r="BJ215" s="347"/>
      <c r="BK215" s="347"/>
      <c r="BL215" s="348"/>
      <c r="BM215" s="320"/>
      <c r="BN215" s="329"/>
    </row>
    <row r="216" spans="1:66" ht="14.25" x14ac:dyDescent="0.15">
      <c r="A216" s="312"/>
      <c r="B216" s="316"/>
      <c r="C216" s="317"/>
      <c r="D216" s="323"/>
      <c r="E216" s="324"/>
      <c r="F216" s="325"/>
      <c r="G216" s="324"/>
      <c r="H216" s="324"/>
      <c r="I216" s="330"/>
      <c r="J216" s="335"/>
      <c r="K216" s="336"/>
      <c r="L216" s="336"/>
      <c r="M216" s="336"/>
      <c r="N216" s="336"/>
      <c r="O216" s="336"/>
      <c r="P216" s="336"/>
      <c r="Q216" s="337"/>
      <c r="R216" s="341"/>
      <c r="S216" s="342"/>
      <c r="T216" s="342"/>
      <c r="U216" s="343"/>
      <c r="V216" s="367"/>
      <c r="W216" s="367"/>
      <c r="X216" s="367"/>
      <c r="Y216" s="367"/>
      <c r="Z216" s="367"/>
      <c r="AA216" s="367"/>
      <c r="AB216" s="367"/>
      <c r="AC216" s="367"/>
      <c r="AD216" s="367"/>
      <c r="AE216" s="367"/>
      <c r="AF216" s="368"/>
      <c r="AG216" s="323"/>
      <c r="AH216" s="330"/>
      <c r="AI216" s="352"/>
      <c r="AJ216" s="353"/>
      <c r="AK216" s="353"/>
      <c r="AL216" s="353"/>
      <c r="AM216" s="353"/>
      <c r="AN216" s="353"/>
      <c r="AO216" s="353"/>
      <c r="AP216" s="353"/>
      <c r="AQ216" s="354"/>
      <c r="AR216" s="358"/>
      <c r="AS216" s="359"/>
      <c r="AT216" s="359"/>
      <c r="AU216" s="360"/>
      <c r="AV216" s="369"/>
      <c r="AW216" s="369"/>
      <c r="AX216" s="369"/>
      <c r="AY216" s="369"/>
      <c r="AZ216" s="369"/>
      <c r="BA216" s="369"/>
      <c r="BB216" s="369"/>
      <c r="BC216" s="369"/>
      <c r="BD216" s="369"/>
      <c r="BE216" s="369"/>
      <c r="BF216" s="370"/>
      <c r="BG216" s="371"/>
      <c r="BH216" s="367"/>
      <c r="BI216" s="367"/>
      <c r="BJ216" s="367"/>
      <c r="BK216" s="367"/>
      <c r="BL216" s="368"/>
      <c r="BM216" s="323"/>
      <c r="BN216" s="330"/>
    </row>
    <row r="217" spans="1:66" ht="14.25" x14ac:dyDescent="0.15">
      <c r="A217" s="312"/>
      <c r="B217" s="316"/>
      <c r="C217" s="317"/>
      <c r="D217" s="323"/>
      <c r="E217" s="324"/>
      <c r="F217" s="325"/>
      <c r="G217" s="324"/>
      <c r="H217" s="324"/>
      <c r="I217" s="330"/>
      <c r="J217" s="372"/>
      <c r="K217" s="373"/>
      <c r="L217" s="373"/>
      <c r="M217" s="373"/>
      <c r="N217" s="373"/>
      <c r="O217" s="373"/>
      <c r="P217" s="373"/>
      <c r="Q217" s="374"/>
      <c r="R217" s="341"/>
      <c r="S217" s="342"/>
      <c r="T217" s="342"/>
      <c r="U217" s="343"/>
      <c r="V217" s="373"/>
      <c r="W217" s="373"/>
      <c r="X217" s="373"/>
      <c r="Y217" s="373"/>
      <c r="Z217" s="373"/>
      <c r="AA217" s="373"/>
      <c r="AB217" s="373"/>
      <c r="AC217" s="373"/>
      <c r="AD217" s="373"/>
      <c r="AE217" s="373"/>
      <c r="AF217" s="374"/>
      <c r="AG217" s="323"/>
      <c r="AH217" s="330"/>
      <c r="AI217" s="378"/>
      <c r="AJ217" s="369"/>
      <c r="AK217" s="369"/>
      <c r="AL217" s="369"/>
      <c r="AM217" s="369"/>
      <c r="AN217" s="369"/>
      <c r="AO217" s="369"/>
      <c r="AP217" s="369"/>
      <c r="AQ217" s="370"/>
      <c r="AR217" s="358"/>
      <c r="AS217" s="359"/>
      <c r="AT217" s="359"/>
      <c r="AU217" s="360"/>
      <c r="AV217" s="369"/>
      <c r="AW217" s="369"/>
      <c r="AX217" s="369"/>
      <c r="AY217" s="369"/>
      <c r="AZ217" s="369"/>
      <c r="BA217" s="369"/>
      <c r="BB217" s="369"/>
      <c r="BC217" s="369"/>
      <c r="BD217" s="369"/>
      <c r="BE217" s="369"/>
      <c r="BF217" s="370"/>
      <c r="BG217" s="371"/>
      <c r="BH217" s="367"/>
      <c r="BI217" s="367"/>
      <c r="BJ217" s="367"/>
      <c r="BK217" s="367"/>
      <c r="BL217" s="368"/>
      <c r="BM217" s="323"/>
      <c r="BN217" s="330"/>
    </row>
    <row r="218" spans="1:66" ht="14.25" x14ac:dyDescent="0.15">
      <c r="A218" s="313"/>
      <c r="B218" s="318"/>
      <c r="C218" s="319"/>
      <c r="D218" s="326"/>
      <c r="E218" s="327"/>
      <c r="F218" s="328"/>
      <c r="G218" s="327"/>
      <c r="H218" s="327"/>
      <c r="I218" s="331"/>
      <c r="J218" s="375"/>
      <c r="K218" s="376"/>
      <c r="L218" s="376"/>
      <c r="M218" s="376"/>
      <c r="N218" s="376"/>
      <c r="O218" s="376"/>
      <c r="P218" s="376"/>
      <c r="Q218" s="377"/>
      <c r="R218" s="344"/>
      <c r="S218" s="345"/>
      <c r="T218" s="345"/>
      <c r="U218" s="346"/>
      <c r="V218" s="382"/>
      <c r="W218" s="382"/>
      <c r="X218" s="382"/>
      <c r="Y218" s="382"/>
      <c r="Z218" s="382"/>
      <c r="AA218" s="382"/>
      <c r="AB218" s="382"/>
      <c r="AC218" s="382"/>
      <c r="AD218" s="382"/>
      <c r="AE218" s="382"/>
      <c r="AF218" s="383"/>
      <c r="AG218" s="326"/>
      <c r="AH218" s="331"/>
      <c r="AI218" s="379"/>
      <c r="AJ218" s="380"/>
      <c r="AK218" s="380"/>
      <c r="AL218" s="380"/>
      <c r="AM218" s="380"/>
      <c r="AN218" s="380"/>
      <c r="AO218" s="380"/>
      <c r="AP218" s="380"/>
      <c r="AQ218" s="381"/>
      <c r="AR218" s="361"/>
      <c r="AS218" s="362"/>
      <c r="AT218" s="362"/>
      <c r="AU218" s="363"/>
      <c r="AV218" s="380"/>
      <c r="AW218" s="380"/>
      <c r="AX218" s="380"/>
      <c r="AY218" s="380"/>
      <c r="AZ218" s="380"/>
      <c r="BA218" s="380"/>
      <c r="BB218" s="380"/>
      <c r="BC218" s="380"/>
      <c r="BD218" s="380"/>
      <c r="BE218" s="380"/>
      <c r="BF218" s="381"/>
      <c r="BG218" s="384"/>
      <c r="BH218" s="382"/>
      <c r="BI218" s="382"/>
      <c r="BJ218" s="382"/>
      <c r="BK218" s="382"/>
      <c r="BL218" s="383"/>
      <c r="BM218" s="326"/>
      <c r="BN218" s="331"/>
    </row>
    <row r="219" spans="1:66" ht="14.25" x14ac:dyDescent="0.15">
      <c r="A219" s="311">
        <v>53</v>
      </c>
      <c r="B219" s="314"/>
      <c r="C219" s="315"/>
      <c r="D219" s="320"/>
      <c r="E219" s="321"/>
      <c r="F219" s="322"/>
      <c r="G219" s="321"/>
      <c r="H219" s="321"/>
      <c r="I219" s="329"/>
      <c r="J219" s="332"/>
      <c r="K219" s="333"/>
      <c r="L219" s="333"/>
      <c r="M219" s="333"/>
      <c r="N219" s="333"/>
      <c r="O219" s="333"/>
      <c r="P219" s="333"/>
      <c r="Q219" s="334"/>
      <c r="R219" s="338"/>
      <c r="S219" s="339"/>
      <c r="T219" s="339"/>
      <c r="U219" s="340"/>
      <c r="V219" s="347"/>
      <c r="W219" s="347"/>
      <c r="X219" s="347"/>
      <c r="Y219" s="347"/>
      <c r="Z219" s="347"/>
      <c r="AA219" s="347"/>
      <c r="AB219" s="347"/>
      <c r="AC219" s="347"/>
      <c r="AD219" s="347"/>
      <c r="AE219" s="347"/>
      <c r="AF219" s="348"/>
      <c r="AG219" s="320"/>
      <c r="AH219" s="329"/>
      <c r="AI219" s="349"/>
      <c r="AJ219" s="350"/>
      <c r="AK219" s="350"/>
      <c r="AL219" s="350"/>
      <c r="AM219" s="350"/>
      <c r="AN219" s="350"/>
      <c r="AO219" s="350"/>
      <c r="AP219" s="350"/>
      <c r="AQ219" s="351"/>
      <c r="AR219" s="355"/>
      <c r="AS219" s="356"/>
      <c r="AT219" s="356"/>
      <c r="AU219" s="357"/>
      <c r="AV219" s="364"/>
      <c r="AW219" s="364"/>
      <c r="AX219" s="364"/>
      <c r="AY219" s="364"/>
      <c r="AZ219" s="364"/>
      <c r="BA219" s="364"/>
      <c r="BB219" s="364"/>
      <c r="BC219" s="364"/>
      <c r="BD219" s="364"/>
      <c r="BE219" s="364"/>
      <c r="BF219" s="365"/>
      <c r="BG219" s="366"/>
      <c r="BH219" s="347"/>
      <c r="BI219" s="347"/>
      <c r="BJ219" s="347"/>
      <c r="BK219" s="347"/>
      <c r="BL219" s="348"/>
      <c r="BM219" s="320"/>
      <c r="BN219" s="329"/>
    </row>
    <row r="220" spans="1:66" ht="14.25" x14ac:dyDescent="0.15">
      <c r="A220" s="312"/>
      <c r="B220" s="316"/>
      <c r="C220" s="317"/>
      <c r="D220" s="323"/>
      <c r="E220" s="324"/>
      <c r="F220" s="325"/>
      <c r="G220" s="324"/>
      <c r="H220" s="324"/>
      <c r="I220" s="330"/>
      <c r="J220" s="335"/>
      <c r="K220" s="336"/>
      <c r="L220" s="336"/>
      <c r="M220" s="336"/>
      <c r="N220" s="336"/>
      <c r="O220" s="336"/>
      <c r="P220" s="336"/>
      <c r="Q220" s="337"/>
      <c r="R220" s="341"/>
      <c r="S220" s="342"/>
      <c r="T220" s="342"/>
      <c r="U220" s="343"/>
      <c r="V220" s="367"/>
      <c r="W220" s="367"/>
      <c r="X220" s="367"/>
      <c r="Y220" s="367"/>
      <c r="Z220" s="367"/>
      <c r="AA220" s="367"/>
      <c r="AB220" s="367"/>
      <c r="AC220" s="367"/>
      <c r="AD220" s="367"/>
      <c r="AE220" s="367"/>
      <c r="AF220" s="368"/>
      <c r="AG220" s="323"/>
      <c r="AH220" s="330"/>
      <c r="AI220" s="352"/>
      <c r="AJ220" s="353"/>
      <c r="AK220" s="353"/>
      <c r="AL220" s="353"/>
      <c r="AM220" s="353"/>
      <c r="AN220" s="353"/>
      <c r="AO220" s="353"/>
      <c r="AP220" s="353"/>
      <c r="AQ220" s="354"/>
      <c r="AR220" s="358"/>
      <c r="AS220" s="359"/>
      <c r="AT220" s="359"/>
      <c r="AU220" s="360"/>
      <c r="AV220" s="369"/>
      <c r="AW220" s="369"/>
      <c r="AX220" s="369"/>
      <c r="AY220" s="369"/>
      <c r="AZ220" s="369"/>
      <c r="BA220" s="369"/>
      <c r="BB220" s="369"/>
      <c r="BC220" s="369"/>
      <c r="BD220" s="369"/>
      <c r="BE220" s="369"/>
      <c r="BF220" s="370"/>
      <c r="BG220" s="371"/>
      <c r="BH220" s="367"/>
      <c r="BI220" s="367"/>
      <c r="BJ220" s="367"/>
      <c r="BK220" s="367"/>
      <c r="BL220" s="368"/>
      <c r="BM220" s="323"/>
      <c r="BN220" s="330"/>
    </row>
    <row r="221" spans="1:66" ht="14.25" x14ac:dyDescent="0.15">
      <c r="A221" s="312"/>
      <c r="B221" s="316"/>
      <c r="C221" s="317"/>
      <c r="D221" s="323"/>
      <c r="E221" s="324"/>
      <c r="F221" s="325"/>
      <c r="G221" s="324"/>
      <c r="H221" s="324"/>
      <c r="I221" s="330"/>
      <c r="J221" s="372"/>
      <c r="K221" s="373"/>
      <c r="L221" s="373"/>
      <c r="M221" s="373"/>
      <c r="N221" s="373"/>
      <c r="O221" s="373"/>
      <c r="P221" s="373"/>
      <c r="Q221" s="374"/>
      <c r="R221" s="341"/>
      <c r="S221" s="342"/>
      <c r="T221" s="342"/>
      <c r="U221" s="343"/>
      <c r="V221" s="373"/>
      <c r="W221" s="373"/>
      <c r="X221" s="373"/>
      <c r="Y221" s="373"/>
      <c r="Z221" s="373"/>
      <c r="AA221" s="373"/>
      <c r="AB221" s="373"/>
      <c r="AC221" s="373"/>
      <c r="AD221" s="373"/>
      <c r="AE221" s="373"/>
      <c r="AF221" s="374"/>
      <c r="AG221" s="323"/>
      <c r="AH221" s="330"/>
      <c r="AI221" s="378"/>
      <c r="AJ221" s="369"/>
      <c r="AK221" s="369"/>
      <c r="AL221" s="369"/>
      <c r="AM221" s="369"/>
      <c r="AN221" s="369"/>
      <c r="AO221" s="369"/>
      <c r="AP221" s="369"/>
      <c r="AQ221" s="370"/>
      <c r="AR221" s="358"/>
      <c r="AS221" s="359"/>
      <c r="AT221" s="359"/>
      <c r="AU221" s="360"/>
      <c r="AV221" s="369"/>
      <c r="AW221" s="369"/>
      <c r="AX221" s="369"/>
      <c r="AY221" s="369"/>
      <c r="AZ221" s="369"/>
      <c r="BA221" s="369"/>
      <c r="BB221" s="369"/>
      <c r="BC221" s="369"/>
      <c r="BD221" s="369"/>
      <c r="BE221" s="369"/>
      <c r="BF221" s="370"/>
      <c r="BG221" s="371"/>
      <c r="BH221" s="367"/>
      <c r="BI221" s="367"/>
      <c r="BJ221" s="367"/>
      <c r="BK221" s="367"/>
      <c r="BL221" s="368"/>
      <c r="BM221" s="323"/>
      <c r="BN221" s="330"/>
    </row>
    <row r="222" spans="1:66" ht="14.25" x14ac:dyDescent="0.15">
      <c r="A222" s="313"/>
      <c r="B222" s="318"/>
      <c r="C222" s="319"/>
      <c r="D222" s="326"/>
      <c r="E222" s="327"/>
      <c r="F222" s="328"/>
      <c r="G222" s="327"/>
      <c r="H222" s="327"/>
      <c r="I222" s="331"/>
      <c r="J222" s="375"/>
      <c r="K222" s="376"/>
      <c r="L222" s="376"/>
      <c r="M222" s="376"/>
      <c r="N222" s="376"/>
      <c r="O222" s="376"/>
      <c r="P222" s="376"/>
      <c r="Q222" s="377"/>
      <c r="R222" s="344"/>
      <c r="S222" s="345"/>
      <c r="T222" s="345"/>
      <c r="U222" s="346"/>
      <c r="V222" s="382"/>
      <c r="W222" s="382"/>
      <c r="X222" s="382"/>
      <c r="Y222" s="382"/>
      <c r="Z222" s="382"/>
      <c r="AA222" s="382"/>
      <c r="AB222" s="382"/>
      <c r="AC222" s="382"/>
      <c r="AD222" s="382"/>
      <c r="AE222" s="382"/>
      <c r="AF222" s="383"/>
      <c r="AG222" s="326"/>
      <c r="AH222" s="331"/>
      <c r="AI222" s="379"/>
      <c r="AJ222" s="380"/>
      <c r="AK222" s="380"/>
      <c r="AL222" s="380"/>
      <c r="AM222" s="380"/>
      <c r="AN222" s="380"/>
      <c r="AO222" s="380"/>
      <c r="AP222" s="380"/>
      <c r="AQ222" s="381"/>
      <c r="AR222" s="361"/>
      <c r="AS222" s="362"/>
      <c r="AT222" s="362"/>
      <c r="AU222" s="363"/>
      <c r="AV222" s="380"/>
      <c r="AW222" s="380"/>
      <c r="AX222" s="380"/>
      <c r="AY222" s="380"/>
      <c r="AZ222" s="380"/>
      <c r="BA222" s="380"/>
      <c r="BB222" s="380"/>
      <c r="BC222" s="380"/>
      <c r="BD222" s="380"/>
      <c r="BE222" s="380"/>
      <c r="BF222" s="381"/>
      <c r="BG222" s="384"/>
      <c r="BH222" s="382"/>
      <c r="BI222" s="382"/>
      <c r="BJ222" s="382"/>
      <c r="BK222" s="382"/>
      <c r="BL222" s="383"/>
      <c r="BM222" s="326"/>
      <c r="BN222" s="331"/>
    </row>
    <row r="223" spans="1:66" ht="14.25" x14ac:dyDescent="0.15">
      <c r="A223" s="311">
        <v>54</v>
      </c>
      <c r="B223" s="314"/>
      <c r="C223" s="315"/>
      <c r="D223" s="320"/>
      <c r="E223" s="321"/>
      <c r="F223" s="322"/>
      <c r="G223" s="321"/>
      <c r="H223" s="321"/>
      <c r="I223" s="329"/>
      <c r="J223" s="332"/>
      <c r="K223" s="333"/>
      <c r="L223" s="333"/>
      <c r="M223" s="333"/>
      <c r="N223" s="333"/>
      <c r="O223" s="333"/>
      <c r="P223" s="333"/>
      <c r="Q223" s="334"/>
      <c r="R223" s="338"/>
      <c r="S223" s="339"/>
      <c r="T223" s="339"/>
      <c r="U223" s="340"/>
      <c r="V223" s="347"/>
      <c r="W223" s="347"/>
      <c r="X223" s="347"/>
      <c r="Y223" s="347"/>
      <c r="Z223" s="347"/>
      <c r="AA223" s="347"/>
      <c r="AB223" s="347"/>
      <c r="AC223" s="347"/>
      <c r="AD223" s="347"/>
      <c r="AE223" s="347"/>
      <c r="AF223" s="348"/>
      <c r="AG223" s="320"/>
      <c r="AH223" s="329"/>
      <c r="AI223" s="349"/>
      <c r="AJ223" s="350"/>
      <c r="AK223" s="350"/>
      <c r="AL223" s="350"/>
      <c r="AM223" s="350"/>
      <c r="AN223" s="350"/>
      <c r="AO223" s="350"/>
      <c r="AP223" s="350"/>
      <c r="AQ223" s="351"/>
      <c r="AR223" s="355"/>
      <c r="AS223" s="356"/>
      <c r="AT223" s="356"/>
      <c r="AU223" s="357"/>
      <c r="AV223" s="364"/>
      <c r="AW223" s="364"/>
      <c r="AX223" s="364"/>
      <c r="AY223" s="364"/>
      <c r="AZ223" s="364"/>
      <c r="BA223" s="364"/>
      <c r="BB223" s="364"/>
      <c r="BC223" s="364"/>
      <c r="BD223" s="364"/>
      <c r="BE223" s="364"/>
      <c r="BF223" s="365"/>
      <c r="BG223" s="366"/>
      <c r="BH223" s="347"/>
      <c r="BI223" s="347"/>
      <c r="BJ223" s="347"/>
      <c r="BK223" s="347"/>
      <c r="BL223" s="348"/>
      <c r="BM223" s="320"/>
      <c r="BN223" s="329"/>
    </row>
    <row r="224" spans="1:66" ht="14.25" x14ac:dyDescent="0.15">
      <c r="A224" s="312"/>
      <c r="B224" s="316"/>
      <c r="C224" s="317"/>
      <c r="D224" s="323"/>
      <c r="E224" s="324"/>
      <c r="F224" s="325"/>
      <c r="G224" s="324"/>
      <c r="H224" s="324"/>
      <c r="I224" s="330"/>
      <c r="J224" s="335"/>
      <c r="K224" s="336"/>
      <c r="L224" s="336"/>
      <c r="M224" s="336"/>
      <c r="N224" s="336"/>
      <c r="O224" s="336"/>
      <c r="P224" s="336"/>
      <c r="Q224" s="337"/>
      <c r="R224" s="341"/>
      <c r="S224" s="342"/>
      <c r="T224" s="342"/>
      <c r="U224" s="343"/>
      <c r="V224" s="367"/>
      <c r="W224" s="367"/>
      <c r="X224" s="367"/>
      <c r="Y224" s="367"/>
      <c r="Z224" s="367"/>
      <c r="AA224" s="367"/>
      <c r="AB224" s="367"/>
      <c r="AC224" s="367"/>
      <c r="AD224" s="367"/>
      <c r="AE224" s="367"/>
      <c r="AF224" s="368"/>
      <c r="AG224" s="323"/>
      <c r="AH224" s="330"/>
      <c r="AI224" s="352"/>
      <c r="AJ224" s="353"/>
      <c r="AK224" s="353"/>
      <c r="AL224" s="353"/>
      <c r="AM224" s="353"/>
      <c r="AN224" s="353"/>
      <c r="AO224" s="353"/>
      <c r="AP224" s="353"/>
      <c r="AQ224" s="354"/>
      <c r="AR224" s="358"/>
      <c r="AS224" s="359"/>
      <c r="AT224" s="359"/>
      <c r="AU224" s="360"/>
      <c r="AV224" s="369"/>
      <c r="AW224" s="369"/>
      <c r="AX224" s="369"/>
      <c r="AY224" s="369"/>
      <c r="AZ224" s="369"/>
      <c r="BA224" s="369"/>
      <c r="BB224" s="369"/>
      <c r="BC224" s="369"/>
      <c r="BD224" s="369"/>
      <c r="BE224" s="369"/>
      <c r="BF224" s="370"/>
      <c r="BG224" s="371"/>
      <c r="BH224" s="367"/>
      <c r="BI224" s="367"/>
      <c r="BJ224" s="367"/>
      <c r="BK224" s="367"/>
      <c r="BL224" s="368"/>
      <c r="BM224" s="323"/>
      <c r="BN224" s="330"/>
    </row>
    <row r="225" spans="1:66" ht="14.25" x14ac:dyDescent="0.15">
      <c r="A225" s="312"/>
      <c r="B225" s="316"/>
      <c r="C225" s="317"/>
      <c r="D225" s="323"/>
      <c r="E225" s="324"/>
      <c r="F225" s="325"/>
      <c r="G225" s="324"/>
      <c r="H225" s="324"/>
      <c r="I225" s="330"/>
      <c r="J225" s="372"/>
      <c r="K225" s="373"/>
      <c r="L225" s="373"/>
      <c r="M225" s="373"/>
      <c r="N225" s="373"/>
      <c r="O225" s="373"/>
      <c r="P225" s="373"/>
      <c r="Q225" s="374"/>
      <c r="R225" s="341"/>
      <c r="S225" s="342"/>
      <c r="T225" s="342"/>
      <c r="U225" s="343"/>
      <c r="V225" s="373"/>
      <c r="W225" s="373"/>
      <c r="X225" s="373"/>
      <c r="Y225" s="373"/>
      <c r="Z225" s="373"/>
      <c r="AA225" s="373"/>
      <c r="AB225" s="373"/>
      <c r="AC225" s="373"/>
      <c r="AD225" s="373"/>
      <c r="AE225" s="373"/>
      <c r="AF225" s="374"/>
      <c r="AG225" s="323"/>
      <c r="AH225" s="330"/>
      <c r="AI225" s="378"/>
      <c r="AJ225" s="369"/>
      <c r="AK225" s="369"/>
      <c r="AL225" s="369"/>
      <c r="AM225" s="369"/>
      <c r="AN225" s="369"/>
      <c r="AO225" s="369"/>
      <c r="AP225" s="369"/>
      <c r="AQ225" s="370"/>
      <c r="AR225" s="358"/>
      <c r="AS225" s="359"/>
      <c r="AT225" s="359"/>
      <c r="AU225" s="360"/>
      <c r="AV225" s="369"/>
      <c r="AW225" s="369"/>
      <c r="AX225" s="369"/>
      <c r="AY225" s="369"/>
      <c r="AZ225" s="369"/>
      <c r="BA225" s="369"/>
      <c r="BB225" s="369"/>
      <c r="BC225" s="369"/>
      <c r="BD225" s="369"/>
      <c r="BE225" s="369"/>
      <c r="BF225" s="370"/>
      <c r="BG225" s="371"/>
      <c r="BH225" s="367"/>
      <c r="BI225" s="367"/>
      <c r="BJ225" s="367"/>
      <c r="BK225" s="367"/>
      <c r="BL225" s="368"/>
      <c r="BM225" s="323"/>
      <c r="BN225" s="330"/>
    </row>
    <row r="226" spans="1:66" ht="14.25" x14ac:dyDescent="0.15">
      <c r="A226" s="313"/>
      <c r="B226" s="318"/>
      <c r="C226" s="319"/>
      <c r="D226" s="326"/>
      <c r="E226" s="327"/>
      <c r="F226" s="328"/>
      <c r="G226" s="327"/>
      <c r="H226" s="327"/>
      <c r="I226" s="331"/>
      <c r="J226" s="375"/>
      <c r="K226" s="376"/>
      <c r="L226" s="376"/>
      <c r="M226" s="376"/>
      <c r="N226" s="376"/>
      <c r="O226" s="376"/>
      <c r="P226" s="376"/>
      <c r="Q226" s="377"/>
      <c r="R226" s="344"/>
      <c r="S226" s="345"/>
      <c r="T226" s="345"/>
      <c r="U226" s="346"/>
      <c r="V226" s="382"/>
      <c r="W226" s="382"/>
      <c r="X226" s="382"/>
      <c r="Y226" s="382"/>
      <c r="Z226" s="382"/>
      <c r="AA226" s="382"/>
      <c r="AB226" s="382"/>
      <c r="AC226" s="382"/>
      <c r="AD226" s="382"/>
      <c r="AE226" s="382"/>
      <c r="AF226" s="383"/>
      <c r="AG226" s="326"/>
      <c r="AH226" s="331"/>
      <c r="AI226" s="379"/>
      <c r="AJ226" s="380"/>
      <c r="AK226" s="380"/>
      <c r="AL226" s="380"/>
      <c r="AM226" s="380"/>
      <c r="AN226" s="380"/>
      <c r="AO226" s="380"/>
      <c r="AP226" s="380"/>
      <c r="AQ226" s="381"/>
      <c r="AR226" s="361"/>
      <c r="AS226" s="362"/>
      <c r="AT226" s="362"/>
      <c r="AU226" s="363"/>
      <c r="AV226" s="380"/>
      <c r="AW226" s="380"/>
      <c r="AX226" s="380"/>
      <c r="AY226" s="380"/>
      <c r="AZ226" s="380"/>
      <c r="BA226" s="380"/>
      <c r="BB226" s="380"/>
      <c r="BC226" s="380"/>
      <c r="BD226" s="380"/>
      <c r="BE226" s="380"/>
      <c r="BF226" s="381"/>
      <c r="BG226" s="384"/>
      <c r="BH226" s="382"/>
      <c r="BI226" s="382"/>
      <c r="BJ226" s="382"/>
      <c r="BK226" s="382"/>
      <c r="BL226" s="383"/>
      <c r="BM226" s="326"/>
      <c r="BN226" s="331"/>
    </row>
    <row r="227" spans="1:66" ht="14.25" x14ac:dyDescent="0.15">
      <c r="A227" s="311">
        <v>55</v>
      </c>
      <c r="B227" s="314"/>
      <c r="C227" s="315"/>
      <c r="D227" s="320"/>
      <c r="E227" s="321"/>
      <c r="F227" s="322"/>
      <c r="G227" s="321"/>
      <c r="H227" s="321"/>
      <c r="I227" s="329"/>
      <c r="J227" s="332"/>
      <c r="K227" s="333"/>
      <c r="L227" s="333"/>
      <c r="M227" s="333"/>
      <c r="N227" s="333"/>
      <c r="O227" s="333"/>
      <c r="P227" s="333"/>
      <c r="Q227" s="334"/>
      <c r="R227" s="338"/>
      <c r="S227" s="339"/>
      <c r="T227" s="339"/>
      <c r="U227" s="340"/>
      <c r="V227" s="347"/>
      <c r="W227" s="347"/>
      <c r="X227" s="347"/>
      <c r="Y227" s="347"/>
      <c r="Z227" s="347"/>
      <c r="AA227" s="347"/>
      <c r="AB227" s="347"/>
      <c r="AC227" s="347"/>
      <c r="AD227" s="347"/>
      <c r="AE227" s="347"/>
      <c r="AF227" s="348"/>
      <c r="AG227" s="320"/>
      <c r="AH227" s="329"/>
      <c r="AI227" s="349"/>
      <c r="AJ227" s="350"/>
      <c r="AK227" s="350"/>
      <c r="AL227" s="350"/>
      <c r="AM227" s="350"/>
      <c r="AN227" s="350"/>
      <c r="AO227" s="350"/>
      <c r="AP227" s="350"/>
      <c r="AQ227" s="351"/>
      <c r="AR227" s="355"/>
      <c r="AS227" s="356"/>
      <c r="AT227" s="356"/>
      <c r="AU227" s="357"/>
      <c r="AV227" s="364"/>
      <c r="AW227" s="364"/>
      <c r="AX227" s="364"/>
      <c r="AY227" s="364"/>
      <c r="AZ227" s="364"/>
      <c r="BA227" s="364"/>
      <c r="BB227" s="364"/>
      <c r="BC227" s="364"/>
      <c r="BD227" s="364"/>
      <c r="BE227" s="364"/>
      <c r="BF227" s="365"/>
      <c r="BG227" s="366"/>
      <c r="BH227" s="347"/>
      <c r="BI227" s="347"/>
      <c r="BJ227" s="347"/>
      <c r="BK227" s="347"/>
      <c r="BL227" s="348"/>
      <c r="BM227" s="320"/>
      <c r="BN227" s="329"/>
    </row>
    <row r="228" spans="1:66" ht="14.25" x14ac:dyDescent="0.15">
      <c r="A228" s="312"/>
      <c r="B228" s="316"/>
      <c r="C228" s="317"/>
      <c r="D228" s="323"/>
      <c r="E228" s="324"/>
      <c r="F228" s="325"/>
      <c r="G228" s="324"/>
      <c r="H228" s="324"/>
      <c r="I228" s="330"/>
      <c r="J228" s="335"/>
      <c r="K228" s="336"/>
      <c r="L228" s="336"/>
      <c r="M228" s="336"/>
      <c r="N228" s="336"/>
      <c r="O228" s="336"/>
      <c r="P228" s="336"/>
      <c r="Q228" s="337"/>
      <c r="R228" s="341"/>
      <c r="S228" s="342"/>
      <c r="T228" s="342"/>
      <c r="U228" s="343"/>
      <c r="V228" s="367"/>
      <c r="W228" s="367"/>
      <c r="X228" s="367"/>
      <c r="Y228" s="367"/>
      <c r="Z228" s="367"/>
      <c r="AA228" s="367"/>
      <c r="AB228" s="367"/>
      <c r="AC228" s="367"/>
      <c r="AD228" s="367"/>
      <c r="AE228" s="367"/>
      <c r="AF228" s="368"/>
      <c r="AG228" s="323"/>
      <c r="AH228" s="330"/>
      <c r="AI228" s="352"/>
      <c r="AJ228" s="353"/>
      <c r="AK228" s="353"/>
      <c r="AL228" s="353"/>
      <c r="AM228" s="353"/>
      <c r="AN228" s="353"/>
      <c r="AO228" s="353"/>
      <c r="AP228" s="353"/>
      <c r="AQ228" s="354"/>
      <c r="AR228" s="358"/>
      <c r="AS228" s="359"/>
      <c r="AT228" s="359"/>
      <c r="AU228" s="360"/>
      <c r="AV228" s="369"/>
      <c r="AW228" s="369"/>
      <c r="AX228" s="369"/>
      <c r="AY228" s="369"/>
      <c r="AZ228" s="369"/>
      <c r="BA228" s="369"/>
      <c r="BB228" s="369"/>
      <c r="BC228" s="369"/>
      <c r="BD228" s="369"/>
      <c r="BE228" s="369"/>
      <c r="BF228" s="370"/>
      <c r="BG228" s="371"/>
      <c r="BH228" s="367"/>
      <c r="BI228" s="367"/>
      <c r="BJ228" s="367"/>
      <c r="BK228" s="367"/>
      <c r="BL228" s="368"/>
      <c r="BM228" s="323"/>
      <c r="BN228" s="330"/>
    </row>
    <row r="229" spans="1:66" ht="14.25" x14ac:dyDescent="0.15">
      <c r="A229" s="312"/>
      <c r="B229" s="316"/>
      <c r="C229" s="317"/>
      <c r="D229" s="323"/>
      <c r="E229" s="324"/>
      <c r="F229" s="325"/>
      <c r="G229" s="324"/>
      <c r="H229" s="324"/>
      <c r="I229" s="330"/>
      <c r="J229" s="372"/>
      <c r="K229" s="373"/>
      <c r="L229" s="373"/>
      <c r="M229" s="373"/>
      <c r="N229" s="373"/>
      <c r="O229" s="373"/>
      <c r="P229" s="373"/>
      <c r="Q229" s="374"/>
      <c r="R229" s="341"/>
      <c r="S229" s="342"/>
      <c r="T229" s="342"/>
      <c r="U229" s="343"/>
      <c r="V229" s="373"/>
      <c r="W229" s="373"/>
      <c r="X229" s="373"/>
      <c r="Y229" s="373"/>
      <c r="Z229" s="373"/>
      <c r="AA229" s="373"/>
      <c r="AB229" s="373"/>
      <c r="AC229" s="373"/>
      <c r="AD229" s="373"/>
      <c r="AE229" s="373"/>
      <c r="AF229" s="374"/>
      <c r="AG229" s="323"/>
      <c r="AH229" s="330"/>
      <c r="AI229" s="378"/>
      <c r="AJ229" s="369"/>
      <c r="AK229" s="369"/>
      <c r="AL229" s="369"/>
      <c r="AM229" s="369"/>
      <c r="AN229" s="369"/>
      <c r="AO229" s="369"/>
      <c r="AP229" s="369"/>
      <c r="AQ229" s="370"/>
      <c r="AR229" s="358"/>
      <c r="AS229" s="359"/>
      <c r="AT229" s="359"/>
      <c r="AU229" s="360"/>
      <c r="AV229" s="369"/>
      <c r="AW229" s="369"/>
      <c r="AX229" s="369"/>
      <c r="AY229" s="369"/>
      <c r="AZ229" s="369"/>
      <c r="BA229" s="369"/>
      <c r="BB229" s="369"/>
      <c r="BC229" s="369"/>
      <c r="BD229" s="369"/>
      <c r="BE229" s="369"/>
      <c r="BF229" s="370"/>
      <c r="BG229" s="371"/>
      <c r="BH229" s="367"/>
      <c r="BI229" s="367"/>
      <c r="BJ229" s="367"/>
      <c r="BK229" s="367"/>
      <c r="BL229" s="368"/>
      <c r="BM229" s="323"/>
      <c r="BN229" s="330"/>
    </row>
    <row r="230" spans="1:66" ht="14.25" x14ac:dyDescent="0.15">
      <c r="A230" s="313"/>
      <c r="B230" s="318"/>
      <c r="C230" s="319"/>
      <c r="D230" s="326"/>
      <c r="E230" s="327"/>
      <c r="F230" s="328"/>
      <c r="G230" s="327"/>
      <c r="H230" s="327"/>
      <c r="I230" s="331"/>
      <c r="J230" s="375"/>
      <c r="K230" s="376"/>
      <c r="L230" s="376"/>
      <c r="M230" s="376"/>
      <c r="N230" s="376"/>
      <c r="O230" s="376"/>
      <c r="P230" s="376"/>
      <c r="Q230" s="377"/>
      <c r="R230" s="344"/>
      <c r="S230" s="345"/>
      <c r="T230" s="345"/>
      <c r="U230" s="346"/>
      <c r="V230" s="382"/>
      <c r="W230" s="382"/>
      <c r="X230" s="382"/>
      <c r="Y230" s="382"/>
      <c r="Z230" s="382"/>
      <c r="AA230" s="382"/>
      <c r="AB230" s="382"/>
      <c r="AC230" s="382"/>
      <c r="AD230" s="382"/>
      <c r="AE230" s="382"/>
      <c r="AF230" s="383"/>
      <c r="AG230" s="326"/>
      <c r="AH230" s="331"/>
      <c r="AI230" s="379"/>
      <c r="AJ230" s="380"/>
      <c r="AK230" s="380"/>
      <c r="AL230" s="380"/>
      <c r="AM230" s="380"/>
      <c r="AN230" s="380"/>
      <c r="AO230" s="380"/>
      <c r="AP230" s="380"/>
      <c r="AQ230" s="381"/>
      <c r="AR230" s="361"/>
      <c r="AS230" s="362"/>
      <c r="AT230" s="362"/>
      <c r="AU230" s="363"/>
      <c r="AV230" s="380"/>
      <c r="AW230" s="380"/>
      <c r="AX230" s="380"/>
      <c r="AY230" s="380"/>
      <c r="AZ230" s="380"/>
      <c r="BA230" s="380"/>
      <c r="BB230" s="380"/>
      <c r="BC230" s="380"/>
      <c r="BD230" s="380"/>
      <c r="BE230" s="380"/>
      <c r="BF230" s="381"/>
      <c r="BG230" s="384"/>
      <c r="BH230" s="382"/>
      <c r="BI230" s="382"/>
      <c r="BJ230" s="382"/>
      <c r="BK230" s="382"/>
      <c r="BL230" s="383"/>
      <c r="BM230" s="326"/>
      <c r="BN230" s="331"/>
    </row>
    <row r="231" spans="1:66" ht="14.25" x14ac:dyDescent="0.15">
      <c r="A231" s="311">
        <v>56</v>
      </c>
      <c r="B231" s="314"/>
      <c r="C231" s="315"/>
      <c r="D231" s="320"/>
      <c r="E231" s="321"/>
      <c r="F231" s="322"/>
      <c r="G231" s="321"/>
      <c r="H231" s="321"/>
      <c r="I231" s="329"/>
      <c r="J231" s="332"/>
      <c r="K231" s="333"/>
      <c r="L231" s="333"/>
      <c r="M231" s="333"/>
      <c r="N231" s="333"/>
      <c r="O231" s="333"/>
      <c r="P231" s="333"/>
      <c r="Q231" s="334"/>
      <c r="R231" s="338"/>
      <c r="S231" s="339"/>
      <c r="T231" s="339"/>
      <c r="U231" s="340"/>
      <c r="V231" s="347"/>
      <c r="W231" s="347"/>
      <c r="X231" s="347"/>
      <c r="Y231" s="347"/>
      <c r="Z231" s="347"/>
      <c r="AA231" s="347"/>
      <c r="AB231" s="347"/>
      <c r="AC231" s="347"/>
      <c r="AD231" s="347"/>
      <c r="AE231" s="347"/>
      <c r="AF231" s="348"/>
      <c r="AG231" s="320"/>
      <c r="AH231" s="329"/>
      <c r="AI231" s="349"/>
      <c r="AJ231" s="350"/>
      <c r="AK231" s="350"/>
      <c r="AL231" s="350"/>
      <c r="AM231" s="350"/>
      <c r="AN231" s="350"/>
      <c r="AO231" s="350"/>
      <c r="AP231" s="350"/>
      <c r="AQ231" s="351"/>
      <c r="AR231" s="355"/>
      <c r="AS231" s="356"/>
      <c r="AT231" s="356"/>
      <c r="AU231" s="357"/>
      <c r="AV231" s="364"/>
      <c r="AW231" s="364"/>
      <c r="AX231" s="364"/>
      <c r="AY231" s="364"/>
      <c r="AZ231" s="364"/>
      <c r="BA231" s="364"/>
      <c r="BB231" s="364"/>
      <c r="BC231" s="364"/>
      <c r="BD231" s="364"/>
      <c r="BE231" s="364"/>
      <c r="BF231" s="365"/>
      <c r="BG231" s="366"/>
      <c r="BH231" s="347"/>
      <c r="BI231" s="347"/>
      <c r="BJ231" s="347"/>
      <c r="BK231" s="347"/>
      <c r="BL231" s="348"/>
      <c r="BM231" s="320"/>
      <c r="BN231" s="329"/>
    </row>
    <row r="232" spans="1:66" ht="14.25" x14ac:dyDescent="0.15">
      <c r="A232" s="312"/>
      <c r="B232" s="316"/>
      <c r="C232" s="317"/>
      <c r="D232" s="323"/>
      <c r="E232" s="324"/>
      <c r="F232" s="325"/>
      <c r="G232" s="324"/>
      <c r="H232" s="324"/>
      <c r="I232" s="330"/>
      <c r="J232" s="335"/>
      <c r="K232" s="336"/>
      <c r="L232" s="336"/>
      <c r="M232" s="336"/>
      <c r="N232" s="336"/>
      <c r="O232" s="336"/>
      <c r="P232" s="336"/>
      <c r="Q232" s="337"/>
      <c r="R232" s="341"/>
      <c r="S232" s="342"/>
      <c r="T232" s="342"/>
      <c r="U232" s="343"/>
      <c r="V232" s="367"/>
      <c r="W232" s="367"/>
      <c r="X232" s="367"/>
      <c r="Y232" s="367"/>
      <c r="Z232" s="367"/>
      <c r="AA232" s="367"/>
      <c r="AB232" s="367"/>
      <c r="AC232" s="367"/>
      <c r="AD232" s="367"/>
      <c r="AE232" s="367"/>
      <c r="AF232" s="368"/>
      <c r="AG232" s="323"/>
      <c r="AH232" s="330"/>
      <c r="AI232" s="352"/>
      <c r="AJ232" s="353"/>
      <c r="AK232" s="353"/>
      <c r="AL232" s="353"/>
      <c r="AM232" s="353"/>
      <c r="AN232" s="353"/>
      <c r="AO232" s="353"/>
      <c r="AP232" s="353"/>
      <c r="AQ232" s="354"/>
      <c r="AR232" s="358"/>
      <c r="AS232" s="359"/>
      <c r="AT232" s="359"/>
      <c r="AU232" s="360"/>
      <c r="AV232" s="369"/>
      <c r="AW232" s="369"/>
      <c r="AX232" s="369"/>
      <c r="AY232" s="369"/>
      <c r="AZ232" s="369"/>
      <c r="BA232" s="369"/>
      <c r="BB232" s="369"/>
      <c r="BC232" s="369"/>
      <c r="BD232" s="369"/>
      <c r="BE232" s="369"/>
      <c r="BF232" s="370"/>
      <c r="BG232" s="371"/>
      <c r="BH232" s="367"/>
      <c r="BI232" s="367"/>
      <c r="BJ232" s="367"/>
      <c r="BK232" s="367"/>
      <c r="BL232" s="368"/>
      <c r="BM232" s="323"/>
      <c r="BN232" s="330"/>
    </row>
    <row r="233" spans="1:66" ht="14.25" x14ac:dyDescent="0.15">
      <c r="A233" s="312"/>
      <c r="B233" s="316"/>
      <c r="C233" s="317"/>
      <c r="D233" s="323"/>
      <c r="E233" s="324"/>
      <c r="F233" s="325"/>
      <c r="G233" s="324"/>
      <c r="H233" s="324"/>
      <c r="I233" s="330"/>
      <c r="J233" s="372"/>
      <c r="K233" s="373"/>
      <c r="L233" s="373"/>
      <c r="M233" s="373"/>
      <c r="N233" s="373"/>
      <c r="O233" s="373"/>
      <c r="P233" s="373"/>
      <c r="Q233" s="374"/>
      <c r="R233" s="341"/>
      <c r="S233" s="342"/>
      <c r="T233" s="342"/>
      <c r="U233" s="343"/>
      <c r="V233" s="373"/>
      <c r="W233" s="373"/>
      <c r="X233" s="373"/>
      <c r="Y233" s="373"/>
      <c r="Z233" s="373"/>
      <c r="AA233" s="373"/>
      <c r="AB233" s="373"/>
      <c r="AC233" s="373"/>
      <c r="AD233" s="373"/>
      <c r="AE233" s="373"/>
      <c r="AF233" s="374"/>
      <c r="AG233" s="323"/>
      <c r="AH233" s="330"/>
      <c r="AI233" s="378"/>
      <c r="AJ233" s="369"/>
      <c r="AK233" s="369"/>
      <c r="AL233" s="369"/>
      <c r="AM233" s="369"/>
      <c r="AN233" s="369"/>
      <c r="AO233" s="369"/>
      <c r="AP233" s="369"/>
      <c r="AQ233" s="370"/>
      <c r="AR233" s="358"/>
      <c r="AS233" s="359"/>
      <c r="AT233" s="359"/>
      <c r="AU233" s="360"/>
      <c r="AV233" s="369"/>
      <c r="AW233" s="369"/>
      <c r="AX233" s="369"/>
      <c r="AY233" s="369"/>
      <c r="AZ233" s="369"/>
      <c r="BA233" s="369"/>
      <c r="BB233" s="369"/>
      <c r="BC233" s="369"/>
      <c r="BD233" s="369"/>
      <c r="BE233" s="369"/>
      <c r="BF233" s="370"/>
      <c r="BG233" s="371"/>
      <c r="BH233" s="367"/>
      <c r="BI233" s="367"/>
      <c r="BJ233" s="367"/>
      <c r="BK233" s="367"/>
      <c r="BL233" s="368"/>
      <c r="BM233" s="323"/>
      <c r="BN233" s="330"/>
    </row>
    <row r="234" spans="1:66" ht="14.25" x14ac:dyDescent="0.15">
      <c r="A234" s="313"/>
      <c r="B234" s="318"/>
      <c r="C234" s="319"/>
      <c r="D234" s="326"/>
      <c r="E234" s="327"/>
      <c r="F234" s="328"/>
      <c r="G234" s="327"/>
      <c r="H234" s="327"/>
      <c r="I234" s="331"/>
      <c r="J234" s="375"/>
      <c r="K234" s="376"/>
      <c r="L234" s="376"/>
      <c r="M234" s="376"/>
      <c r="N234" s="376"/>
      <c r="O234" s="376"/>
      <c r="P234" s="376"/>
      <c r="Q234" s="377"/>
      <c r="R234" s="344"/>
      <c r="S234" s="345"/>
      <c r="T234" s="345"/>
      <c r="U234" s="346"/>
      <c r="V234" s="382"/>
      <c r="W234" s="382"/>
      <c r="X234" s="382"/>
      <c r="Y234" s="382"/>
      <c r="Z234" s="382"/>
      <c r="AA234" s="382"/>
      <c r="AB234" s="382"/>
      <c r="AC234" s="382"/>
      <c r="AD234" s="382"/>
      <c r="AE234" s="382"/>
      <c r="AF234" s="383"/>
      <c r="AG234" s="326"/>
      <c r="AH234" s="331"/>
      <c r="AI234" s="379"/>
      <c r="AJ234" s="380"/>
      <c r="AK234" s="380"/>
      <c r="AL234" s="380"/>
      <c r="AM234" s="380"/>
      <c r="AN234" s="380"/>
      <c r="AO234" s="380"/>
      <c r="AP234" s="380"/>
      <c r="AQ234" s="381"/>
      <c r="AR234" s="361"/>
      <c r="AS234" s="362"/>
      <c r="AT234" s="362"/>
      <c r="AU234" s="363"/>
      <c r="AV234" s="380"/>
      <c r="AW234" s="380"/>
      <c r="AX234" s="380"/>
      <c r="AY234" s="380"/>
      <c r="AZ234" s="380"/>
      <c r="BA234" s="380"/>
      <c r="BB234" s="380"/>
      <c r="BC234" s="380"/>
      <c r="BD234" s="380"/>
      <c r="BE234" s="380"/>
      <c r="BF234" s="381"/>
      <c r="BG234" s="384"/>
      <c r="BH234" s="382"/>
      <c r="BI234" s="382"/>
      <c r="BJ234" s="382"/>
      <c r="BK234" s="382"/>
      <c r="BL234" s="383"/>
      <c r="BM234" s="326"/>
      <c r="BN234" s="331"/>
    </row>
    <row r="235" spans="1:66" ht="14.25" x14ac:dyDescent="0.15">
      <c r="A235" s="311">
        <v>57</v>
      </c>
      <c r="B235" s="314"/>
      <c r="C235" s="315"/>
      <c r="D235" s="320"/>
      <c r="E235" s="321"/>
      <c r="F235" s="322"/>
      <c r="G235" s="321"/>
      <c r="H235" s="321"/>
      <c r="I235" s="329"/>
      <c r="J235" s="332"/>
      <c r="K235" s="333"/>
      <c r="L235" s="333"/>
      <c r="M235" s="333"/>
      <c r="N235" s="333"/>
      <c r="O235" s="333"/>
      <c r="P235" s="333"/>
      <c r="Q235" s="334"/>
      <c r="R235" s="338"/>
      <c r="S235" s="339"/>
      <c r="T235" s="339"/>
      <c r="U235" s="340"/>
      <c r="V235" s="347"/>
      <c r="W235" s="347"/>
      <c r="X235" s="347"/>
      <c r="Y235" s="347"/>
      <c r="Z235" s="347"/>
      <c r="AA235" s="347"/>
      <c r="AB235" s="347"/>
      <c r="AC235" s="347"/>
      <c r="AD235" s="347"/>
      <c r="AE235" s="347"/>
      <c r="AF235" s="348"/>
      <c r="AG235" s="320"/>
      <c r="AH235" s="329"/>
      <c r="AI235" s="349"/>
      <c r="AJ235" s="350"/>
      <c r="AK235" s="350"/>
      <c r="AL235" s="350"/>
      <c r="AM235" s="350"/>
      <c r="AN235" s="350"/>
      <c r="AO235" s="350"/>
      <c r="AP235" s="350"/>
      <c r="AQ235" s="351"/>
      <c r="AR235" s="355"/>
      <c r="AS235" s="356"/>
      <c r="AT235" s="356"/>
      <c r="AU235" s="357"/>
      <c r="AV235" s="364"/>
      <c r="AW235" s="364"/>
      <c r="AX235" s="364"/>
      <c r="AY235" s="364"/>
      <c r="AZ235" s="364"/>
      <c r="BA235" s="364"/>
      <c r="BB235" s="364"/>
      <c r="BC235" s="364"/>
      <c r="BD235" s="364"/>
      <c r="BE235" s="364"/>
      <c r="BF235" s="365"/>
      <c r="BG235" s="366"/>
      <c r="BH235" s="347"/>
      <c r="BI235" s="347"/>
      <c r="BJ235" s="347"/>
      <c r="BK235" s="347"/>
      <c r="BL235" s="348"/>
      <c r="BM235" s="320"/>
      <c r="BN235" s="329"/>
    </row>
    <row r="236" spans="1:66" ht="14.25" x14ac:dyDescent="0.15">
      <c r="A236" s="312"/>
      <c r="B236" s="316"/>
      <c r="C236" s="317"/>
      <c r="D236" s="323"/>
      <c r="E236" s="324"/>
      <c r="F236" s="325"/>
      <c r="G236" s="324"/>
      <c r="H236" s="324"/>
      <c r="I236" s="330"/>
      <c r="J236" s="335"/>
      <c r="K236" s="336"/>
      <c r="L236" s="336"/>
      <c r="M236" s="336"/>
      <c r="N236" s="336"/>
      <c r="O236" s="336"/>
      <c r="P236" s="336"/>
      <c r="Q236" s="337"/>
      <c r="R236" s="341"/>
      <c r="S236" s="342"/>
      <c r="T236" s="342"/>
      <c r="U236" s="343"/>
      <c r="V236" s="367"/>
      <c r="W236" s="367"/>
      <c r="X236" s="367"/>
      <c r="Y236" s="367"/>
      <c r="Z236" s="367"/>
      <c r="AA236" s="367"/>
      <c r="AB236" s="367"/>
      <c r="AC236" s="367"/>
      <c r="AD236" s="367"/>
      <c r="AE236" s="367"/>
      <c r="AF236" s="368"/>
      <c r="AG236" s="323"/>
      <c r="AH236" s="330"/>
      <c r="AI236" s="352"/>
      <c r="AJ236" s="353"/>
      <c r="AK236" s="353"/>
      <c r="AL236" s="353"/>
      <c r="AM236" s="353"/>
      <c r="AN236" s="353"/>
      <c r="AO236" s="353"/>
      <c r="AP236" s="353"/>
      <c r="AQ236" s="354"/>
      <c r="AR236" s="358"/>
      <c r="AS236" s="359"/>
      <c r="AT236" s="359"/>
      <c r="AU236" s="360"/>
      <c r="AV236" s="369"/>
      <c r="AW236" s="369"/>
      <c r="AX236" s="369"/>
      <c r="AY236" s="369"/>
      <c r="AZ236" s="369"/>
      <c r="BA236" s="369"/>
      <c r="BB236" s="369"/>
      <c r="BC236" s="369"/>
      <c r="BD236" s="369"/>
      <c r="BE236" s="369"/>
      <c r="BF236" s="370"/>
      <c r="BG236" s="371"/>
      <c r="BH236" s="367"/>
      <c r="BI236" s="367"/>
      <c r="BJ236" s="367"/>
      <c r="BK236" s="367"/>
      <c r="BL236" s="368"/>
      <c r="BM236" s="323"/>
      <c r="BN236" s="330"/>
    </row>
    <row r="237" spans="1:66" ht="14.25" x14ac:dyDescent="0.15">
      <c r="A237" s="312"/>
      <c r="B237" s="316"/>
      <c r="C237" s="317"/>
      <c r="D237" s="323"/>
      <c r="E237" s="324"/>
      <c r="F237" s="325"/>
      <c r="G237" s="324"/>
      <c r="H237" s="324"/>
      <c r="I237" s="330"/>
      <c r="J237" s="372"/>
      <c r="K237" s="373"/>
      <c r="L237" s="373"/>
      <c r="M237" s="373"/>
      <c r="N237" s="373"/>
      <c r="O237" s="373"/>
      <c r="P237" s="373"/>
      <c r="Q237" s="374"/>
      <c r="R237" s="341"/>
      <c r="S237" s="342"/>
      <c r="T237" s="342"/>
      <c r="U237" s="343"/>
      <c r="V237" s="373"/>
      <c r="W237" s="373"/>
      <c r="X237" s="373"/>
      <c r="Y237" s="373"/>
      <c r="Z237" s="373"/>
      <c r="AA237" s="373"/>
      <c r="AB237" s="373"/>
      <c r="AC237" s="373"/>
      <c r="AD237" s="373"/>
      <c r="AE237" s="373"/>
      <c r="AF237" s="374"/>
      <c r="AG237" s="323"/>
      <c r="AH237" s="330"/>
      <c r="AI237" s="378"/>
      <c r="AJ237" s="369"/>
      <c r="AK237" s="369"/>
      <c r="AL237" s="369"/>
      <c r="AM237" s="369"/>
      <c r="AN237" s="369"/>
      <c r="AO237" s="369"/>
      <c r="AP237" s="369"/>
      <c r="AQ237" s="370"/>
      <c r="AR237" s="358"/>
      <c r="AS237" s="359"/>
      <c r="AT237" s="359"/>
      <c r="AU237" s="360"/>
      <c r="AV237" s="369"/>
      <c r="AW237" s="369"/>
      <c r="AX237" s="369"/>
      <c r="AY237" s="369"/>
      <c r="AZ237" s="369"/>
      <c r="BA237" s="369"/>
      <c r="BB237" s="369"/>
      <c r="BC237" s="369"/>
      <c r="BD237" s="369"/>
      <c r="BE237" s="369"/>
      <c r="BF237" s="370"/>
      <c r="BG237" s="371"/>
      <c r="BH237" s="367"/>
      <c r="BI237" s="367"/>
      <c r="BJ237" s="367"/>
      <c r="BK237" s="367"/>
      <c r="BL237" s="368"/>
      <c r="BM237" s="323"/>
      <c r="BN237" s="330"/>
    </row>
    <row r="238" spans="1:66" ht="14.25" x14ac:dyDescent="0.15">
      <c r="A238" s="313"/>
      <c r="B238" s="318"/>
      <c r="C238" s="319"/>
      <c r="D238" s="326"/>
      <c r="E238" s="327"/>
      <c r="F238" s="328"/>
      <c r="G238" s="327"/>
      <c r="H238" s="327"/>
      <c r="I238" s="331"/>
      <c r="J238" s="375"/>
      <c r="K238" s="376"/>
      <c r="L238" s="376"/>
      <c r="M238" s="376"/>
      <c r="N238" s="376"/>
      <c r="O238" s="376"/>
      <c r="P238" s="376"/>
      <c r="Q238" s="377"/>
      <c r="R238" s="344"/>
      <c r="S238" s="345"/>
      <c r="T238" s="345"/>
      <c r="U238" s="346"/>
      <c r="V238" s="382"/>
      <c r="W238" s="382"/>
      <c r="X238" s="382"/>
      <c r="Y238" s="382"/>
      <c r="Z238" s="382"/>
      <c r="AA238" s="382"/>
      <c r="AB238" s="382"/>
      <c r="AC238" s="382"/>
      <c r="AD238" s="382"/>
      <c r="AE238" s="382"/>
      <c r="AF238" s="383"/>
      <c r="AG238" s="326"/>
      <c r="AH238" s="331"/>
      <c r="AI238" s="379"/>
      <c r="AJ238" s="380"/>
      <c r="AK238" s="380"/>
      <c r="AL238" s="380"/>
      <c r="AM238" s="380"/>
      <c r="AN238" s="380"/>
      <c r="AO238" s="380"/>
      <c r="AP238" s="380"/>
      <c r="AQ238" s="381"/>
      <c r="AR238" s="361"/>
      <c r="AS238" s="362"/>
      <c r="AT238" s="362"/>
      <c r="AU238" s="363"/>
      <c r="AV238" s="380"/>
      <c r="AW238" s="380"/>
      <c r="AX238" s="380"/>
      <c r="AY238" s="380"/>
      <c r="AZ238" s="380"/>
      <c r="BA238" s="380"/>
      <c r="BB238" s="380"/>
      <c r="BC238" s="380"/>
      <c r="BD238" s="380"/>
      <c r="BE238" s="380"/>
      <c r="BF238" s="381"/>
      <c r="BG238" s="384"/>
      <c r="BH238" s="382"/>
      <c r="BI238" s="382"/>
      <c r="BJ238" s="382"/>
      <c r="BK238" s="382"/>
      <c r="BL238" s="383"/>
      <c r="BM238" s="326"/>
      <c r="BN238" s="331"/>
    </row>
    <row r="239" spans="1:66" ht="14.25" x14ac:dyDescent="0.15">
      <c r="A239" s="311">
        <v>58</v>
      </c>
      <c r="B239" s="314"/>
      <c r="C239" s="315"/>
      <c r="D239" s="320"/>
      <c r="E239" s="321"/>
      <c r="F239" s="322"/>
      <c r="G239" s="321"/>
      <c r="H239" s="321"/>
      <c r="I239" s="329"/>
      <c r="J239" s="332"/>
      <c r="K239" s="333"/>
      <c r="L239" s="333"/>
      <c r="M239" s="333"/>
      <c r="N239" s="333"/>
      <c r="O239" s="333"/>
      <c r="P239" s="333"/>
      <c r="Q239" s="334"/>
      <c r="R239" s="338"/>
      <c r="S239" s="339"/>
      <c r="T239" s="339"/>
      <c r="U239" s="340"/>
      <c r="V239" s="347"/>
      <c r="W239" s="347"/>
      <c r="X239" s="347"/>
      <c r="Y239" s="347"/>
      <c r="Z239" s="347"/>
      <c r="AA239" s="347"/>
      <c r="AB239" s="347"/>
      <c r="AC239" s="347"/>
      <c r="AD239" s="347"/>
      <c r="AE239" s="347"/>
      <c r="AF239" s="348"/>
      <c r="AG239" s="320"/>
      <c r="AH239" s="329"/>
      <c r="AI239" s="349"/>
      <c r="AJ239" s="350"/>
      <c r="AK239" s="350"/>
      <c r="AL239" s="350"/>
      <c r="AM239" s="350"/>
      <c r="AN239" s="350"/>
      <c r="AO239" s="350"/>
      <c r="AP239" s="350"/>
      <c r="AQ239" s="351"/>
      <c r="AR239" s="355"/>
      <c r="AS239" s="356"/>
      <c r="AT239" s="356"/>
      <c r="AU239" s="357"/>
      <c r="AV239" s="364"/>
      <c r="AW239" s="364"/>
      <c r="AX239" s="364"/>
      <c r="AY239" s="364"/>
      <c r="AZ239" s="364"/>
      <c r="BA239" s="364"/>
      <c r="BB239" s="364"/>
      <c r="BC239" s="364"/>
      <c r="BD239" s="364"/>
      <c r="BE239" s="364"/>
      <c r="BF239" s="365"/>
      <c r="BG239" s="366"/>
      <c r="BH239" s="347"/>
      <c r="BI239" s="347"/>
      <c r="BJ239" s="347"/>
      <c r="BK239" s="347"/>
      <c r="BL239" s="348"/>
      <c r="BM239" s="320"/>
      <c r="BN239" s="329"/>
    </row>
    <row r="240" spans="1:66" ht="14.25" x14ac:dyDescent="0.15">
      <c r="A240" s="312"/>
      <c r="B240" s="316"/>
      <c r="C240" s="317"/>
      <c r="D240" s="323"/>
      <c r="E240" s="324"/>
      <c r="F240" s="325"/>
      <c r="G240" s="324"/>
      <c r="H240" s="324"/>
      <c r="I240" s="330"/>
      <c r="J240" s="335"/>
      <c r="K240" s="336"/>
      <c r="L240" s="336"/>
      <c r="M240" s="336"/>
      <c r="N240" s="336"/>
      <c r="O240" s="336"/>
      <c r="P240" s="336"/>
      <c r="Q240" s="337"/>
      <c r="R240" s="341"/>
      <c r="S240" s="342"/>
      <c r="T240" s="342"/>
      <c r="U240" s="343"/>
      <c r="V240" s="367"/>
      <c r="W240" s="367"/>
      <c r="X240" s="367"/>
      <c r="Y240" s="367"/>
      <c r="Z240" s="367"/>
      <c r="AA240" s="367"/>
      <c r="AB240" s="367"/>
      <c r="AC240" s="367"/>
      <c r="AD240" s="367"/>
      <c r="AE240" s="367"/>
      <c r="AF240" s="368"/>
      <c r="AG240" s="323"/>
      <c r="AH240" s="330"/>
      <c r="AI240" s="352"/>
      <c r="AJ240" s="353"/>
      <c r="AK240" s="353"/>
      <c r="AL240" s="353"/>
      <c r="AM240" s="353"/>
      <c r="AN240" s="353"/>
      <c r="AO240" s="353"/>
      <c r="AP240" s="353"/>
      <c r="AQ240" s="354"/>
      <c r="AR240" s="358"/>
      <c r="AS240" s="359"/>
      <c r="AT240" s="359"/>
      <c r="AU240" s="360"/>
      <c r="AV240" s="369"/>
      <c r="AW240" s="369"/>
      <c r="AX240" s="369"/>
      <c r="AY240" s="369"/>
      <c r="AZ240" s="369"/>
      <c r="BA240" s="369"/>
      <c r="BB240" s="369"/>
      <c r="BC240" s="369"/>
      <c r="BD240" s="369"/>
      <c r="BE240" s="369"/>
      <c r="BF240" s="370"/>
      <c r="BG240" s="371"/>
      <c r="BH240" s="367"/>
      <c r="BI240" s="367"/>
      <c r="BJ240" s="367"/>
      <c r="BK240" s="367"/>
      <c r="BL240" s="368"/>
      <c r="BM240" s="323"/>
      <c r="BN240" s="330"/>
    </row>
    <row r="241" spans="1:66" ht="14.25" x14ac:dyDescent="0.15">
      <c r="A241" s="312"/>
      <c r="B241" s="316"/>
      <c r="C241" s="317"/>
      <c r="D241" s="323"/>
      <c r="E241" s="324"/>
      <c r="F241" s="325"/>
      <c r="G241" s="324"/>
      <c r="H241" s="324"/>
      <c r="I241" s="330"/>
      <c r="J241" s="372"/>
      <c r="K241" s="373"/>
      <c r="L241" s="373"/>
      <c r="M241" s="373"/>
      <c r="N241" s="373"/>
      <c r="O241" s="373"/>
      <c r="P241" s="373"/>
      <c r="Q241" s="374"/>
      <c r="R241" s="341"/>
      <c r="S241" s="342"/>
      <c r="T241" s="342"/>
      <c r="U241" s="343"/>
      <c r="V241" s="373"/>
      <c r="W241" s="373"/>
      <c r="X241" s="373"/>
      <c r="Y241" s="373"/>
      <c r="Z241" s="373"/>
      <c r="AA241" s="373"/>
      <c r="AB241" s="373"/>
      <c r="AC241" s="373"/>
      <c r="AD241" s="373"/>
      <c r="AE241" s="373"/>
      <c r="AF241" s="374"/>
      <c r="AG241" s="323"/>
      <c r="AH241" s="330"/>
      <c r="AI241" s="378"/>
      <c r="AJ241" s="369"/>
      <c r="AK241" s="369"/>
      <c r="AL241" s="369"/>
      <c r="AM241" s="369"/>
      <c r="AN241" s="369"/>
      <c r="AO241" s="369"/>
      <c r="AP241" s="369"/>
      <c r="AQ241" s="370"/>
      <c r="AR241" s="358"/>
      <c r="AS241" s="359"/>
      <c r="AT241" s="359"/>
      <c r="AU241" s="360"/>
      <c r="AV241" s="369"/>
      <c r="AW241" s="369"/>
      <c r="AX241" s="369"/>
      <c r="AY241" s="369"/>
      <c r="AZ241" s="369"/>
      <c r="BA241" s="369"/>
      <c r="BB241" s="369"/>
      <c r="BC241" s="369"/>
      <c r="BD241" s="369"/>
      <c r="BE241" s="369"/>
      <c r="BF241" s="370"/>
      <c r="BG241" s="371"/>
      <c r="BH241" s="367"/>
      <c r="BI241" s="367"/>
      <c r="BJ241" s="367"/>
      <c r="BK241" s="367"/>
      <c r="BL241" s="368"/>
      <c r="BM241" s="323"/>
      <c r="BN241" s="330"/>
    </row>
    <row r="242" spans="1:66" ht="14.25" x14ac:dyDescent="0.15">
      <c r="A242" s="313"/>
      <c r="B242" s="318"/>
      <c r="C242" s="319"/>
      <c r="D242" s="326"/>
      <c r="E242" s="327"/>
      <c r="F242" s="328"/>
      <c r="G242" s="327"/>
      <c r="H242" s="327"/>
      <c r="I242" s="331"/>
      <c r="J242" s="375"/>
      <c r="K242" s="376"/>
      <c r="L242" s="376"/>
      <c r="M242" s="376"/>
      <c r="N242" s="376"/>
      <c r="O242" s="376"/>
      <c r="P242" s="376"/>
      <c r="Q242" s="377"/>
      <c r="R242" s="344"/>
      <c r="S242" s="345"/>
      <c r="T242" s="345"/>
      <c r="U242" s="346"/>
      <c r="V242" s="382"/>
      <c r="W242" s="382"/>
      <c r="X242" s="382"/>
      <c r="Y242" s="382"/>
      <c r="Z242" s="382"/>
      <c r="AA242" s="382"/>
      <c r="AB242" s="382"/>
      <c r="AC242" s="382"/>
      <c r="AD242" s="382"/>
      <c r="AE242" s="382"/>
      <c r="AF242" s="383"/>
      <c r="AG242" s="326"/>
      <c r="AH242" s="331"/>
      <c r="AI242" s="379"/>
      <c r="AJ242" s="380"/>
      <c r="AK242" s="380"/>
      <c r="AL242" s="380"/>
      <c r="AM242" s="380"/>
      <c r="AN242" s="380"/>
      <c r="AO242" s="380"/>
      <c r="AP242" s="380"/>
      <c r="AQ242" s="381"/>
      <c r="AR242" s="361"/>
      <c r="AS242" s="362"/>
      <c r="AT242" s="362"/>
      <c r="AU242" s="363"/>
      <c r="AV242" s="380"/>
      <c r="AW242" s="380"/>
      <c r="AX242" s="380"/>
      <c r="AY242" s="380"/>
      <c r="AZ242" s="380"/>
      <c r="BA242" s="380"/>
      <c r="BB242" s="380"/>
      <c r="BC242" s="380"/>
      <c r="BD242" s="380"/>
      <c r="BE242" s="380"/>
      <c r="BF242" s="381"/>
      <c r="BG242" s="384"/>
      <c r="BH242" s="382"/>
      <c r="BI242" s="382"/>
      <c r="BJ242" s="382"/>
      <c r="BK242" s="382"/>
      <c r="BL242" s="383"/>
      <c r="BM242" s="326"/>
      <c r="BN242" s="331"/>
    </row>
    <row r="243" spans="1:66" ht="14.25" x14ac:dyDescent="0.15">
      <c r="A243" s="311">
        <v>59</v>
      </c>
      <c r="B243" s="314"/>
      <c r="C243" s="315"/>
      <c r="D243" s="320"/>
      <c r="E243" s="321"/>
      <c r="F243" s="322"/>
      <c r="G243" s="321"/>
      <c r="H243" s="321"/>
      <c r="I243" s="329"/>
      <c r="J243" s="332"/>
      <c r="K243" s="333"/>
      <c r="L243" s="333"/>
      <c r="M243" s="333"/>
      <c r="N243" s="333"/>
      <c r="O243" s="333"/>
      <c r="P243" s="333"/>
      <c r="Q243" s="334"/>
      <c r="R243" s="338"/>
      <c r="S243" s="339"/>
      <c r="T243" s="339"/>
      <c r="U243" s="340"/>
      <c r="V243" s="347"/>
      <c r="W243" s="347"/>
      <c r="X243" s="347"/>
      <c r="Y243" s="347"/>
      <c r="Z243" s="347"/>
      <c r="AA243" s="347"/>
      <c r="AB243" s="347"/>
      <c r="AC243" s="347"/>
      <c r="AD243" s="347"/>
      <c r="AE243" s="347"/>
      <c r="AF243" s="348"/>
      <c r="AG243" s="320"/>
      <c r="AH243" s="329"/>
      <c r="AI243" s="349"/>
      <c r="AJ243" s="350"/>
      <c r="AK243" s="350"/>
      <c r="AL243" s="350"/>
      <c r="AM243" s="350"/>
      <c r="AN243" s="350"/>
      <c r="AO243" s="350"/>
      <c r="AP243" s="350"/>
      <c r="AQ243" s="351"/>
      <c r="AR243" s="355"/>
      <c r="AS243" s="356"/>
      <c r="AT243" s="356"/>
      <c r="AU243" s="357"/>
      <c r="AV243" s="364"/>
      <c r="AW243" s="364"/>
      <c r="AX243" s="364"/>
      <c r="AY243" s="364"/>
      <c r="AZ243" s="364"/>
      <c r="BA243" s="364"/>
      <c r="BB243" s="364"/>
      <c r="BC243" s="364"/>
      <c r="BD243" s="364"/>
      <c r="BE243" s="364"/>
      <c r="BF243" s="365"/>
      <c r="BG243" s="366"/>
      <c r="BH243" s="347"/>
      <c r="BI243" s="347"/>
      <c r="BJ243" s="347"/>
      <c r="BK243" s="347"/>
      <c r="BL243" s="348"/>
      <c r="BM243" s="320"/>
      <c r="BN243" s="329"/>
    </row>
    <row r="244" spans="1:66" ht="14.25" x14ac:dyDescent="0.15">
      <c r="A244" s="312"/>
      <c r="B244" s="316"/>
      <c r="C244" s="317"/>
      <c r="D244" s="323"/>
      <c r="E244" s="324"/>
      <c r="F244" s="325"/>
      <c r="G244" s="324"/>
      <c r="H244" s="324"/>
      <c r="I244" s="330"/>
      <c r="J244" s="335"/>
      <c r="K244" s="336"/>
      <c r="L244" s="336"/>
      <c r="M244" s="336"/>
      <c r="N244" s="336"/>
      <c r="O244" s="336"/>
      <c r="P244" s="336"/>
      <c r="Q244" s="337"/>
      <c r="R244" s="341"/>
      <c r="S244" s="342"/>
      <c r="T244" s="342"/>
      <c r="U244" s="343"/>
      <c r="V244" s="367"/>
      <c r="W244" s="367"/>
      <c r="X244" s="367"/>
      <c r="Y244" s="367"/>
      <c r="Z244" s="367"/>
      <c r="AA244" s="367"/>
      <c r="AB244" s="367"/>
      <c r="AC244" s="367"/>
      <c r="AD244" s="367"/>
      <c r="AE244" s="367"/>
      <c r="AF244" s="368"/>
      <c r="AG244" s="323"/>
      <c r="AH244" s="330"/>
      <c r="AI244" s="352"/>
      <c r="AJ244" s="353"/>
      <c r="AK244" s="353"/>
      <c r="AL244" s="353"/>
      <c r="AM244" s="353"/>
      <c r="AN244" s="353"/>
      <c r="AO244" s="353"/>
      <c r="AP244" s="353"/>
      <c r="AQ244" s="354"/>
      <c r="AR244" s="358"/>
      <c r="AS244" s="359"/>
      <c r="AT244" s="359"/>
      <c r="AU244" s="360"/>
      <c r="AV244" s="369"/>
      <c r="AW244" s="369"/>
      <c r="AX244" s="369"/>
      <c r="AY244" s="369"/>
      <c r="AZ244" s="369"/>
      <c r="BA244" s="369"/>
      <c r="BB244" s="369"/>
      <c r="BC244" s="369"/>
      <c r="BD244" s="369"/>
      <c r="BE244" s="369"/>
      <c r="BF244" s="370"/>
      <c r="BG244" s="371"/>
      <c r="BH244" s="367"/>
      <c r="BI244" s="367"/>
      <c r="BJ244" s="367"/>
      <c r="BK244" s="367"/>
      <c r="BL244" s="368"/>
      <c r="BM244" s="323"/>
      <c r="BN244" s="330"/>
    </row>
    <row r="245" spans="1:66" ht="14.25" x14ac:dyDescent="0.15">
      <c r="A245" s="312"/>
      <c r="B245" s="316"/>
      <c r="C245" s="317"/>
      <c r="D245" s="323"/>
      <c r="E245" s="324"/>
      <c r="F245" s="325"/>
      <c r="G245" s="324"/>
      <c r="H245" s="324"/>
      <c r="I245" s="330"/>
      <c r="J245" s="372"/>
      <c r="K245" s="373"/>
      <c r="L245" s="373"/>
      <c r="M245" s="373"/>
      <c r="N245" s="373"/>
      <c r="O245" s="373"/>
      <c r="P245" s="373"/>
      <c r="Q245" s="374"/>
      <c r="R245" s="341"/>
      <c r="S245" s="342"/>
      <c r="T245" s="342"/>
      <c r="U245" s="343"/>
      <c r="V245" s="373"/>
      <c r="W245" s="373"/>
      <c r="X245" s="373"/>
      <c r="Y245" s="373"/>
      <c r="Z245" s="373"/>
      <c r="AA245" s="373"/>
      <c r="AB245" s="373"/>
      <c r="AC245" s="373"/>
      <c r="AD245" s="373"/>
      <c r="AE245" s="373"/>
      <c r="AF245" s="374"/>
      <c r="AG245" s="323"/>
      <c r="AH245" s="330"/>
      <c r="AI245" s="378"/>
      <c r="AJ245" s="369"/>
      <c r="AK245" s="369"/>
      <c r="AL245" s="369"/>
      <c r="AM245" s="369"/>
      <c r="AN245" s="369"/>
      <c r="AO245" s="369"/>
      <c r="AP245" s="369"/>
      <c r="AQ245" s="370"/>
      <c r="AR245" s="358"/>
      <c r="AS245" s="359"/>
      <c r="AT245" s="359"/>
      <c r="AU245" s="360"/>
      <c r="AV245" s="369"/>
      <c r="AW245" s="369"/>
      <c r="AX245" s="369"/>
      <c r="AY245" s="369"/>
      <c r="AZ245" s="369"/>
      <c r="BA245" s="369"/>
      <c r="BB245" s="369"/>
      <c r="BC245" s="369"/>
      <c r="BD245" s="369"/>
      <c r="BE245" s="369"/>
      <c r="BF245" s="370"/>
      <c r="BG245" s="371"/>
      <c r="BH245" s="367"/>
      <c r="BI245" s="367"/>
      <c r="BJ245" s="367"/>
      <c r="BK245" s="367"/>
      <c r="BL245" s="368"/>
      <c r="BM245" s="323"/>
      <c r="BN245" s="330"/>
    </row>
    <row r="246" spans="1:66" ht="14.25" x14ac:dyDescent="0.15">
      <c r="A246" s="313"/>
      <c r="B246" s="318"/>
      <c r="C246" s="319"/>
      <c r="D246" s="326"/>
      <c r="E246" s="327"/>
      <c r="F246" s="328"/>
      <c r="G246" s="327"/>
      <c r="H246" s="327"/>
      <c r="I246" s="331"/>
      <c r="J246" s="375"/>
      <c r="K246" s="376"/>
      <c r="L246" s="376"/>
      <c r="M246" s="376"/>
      <c r="N246" s="376"/>
      <c r="O246" s="376"/>
      <c r="P246" s="376"/>
      <c r="Q246" s="377"/>
      <c r="R246" s="344"/>
      <c r="S246" s="345"/>
      <c r="T246" s="345"/>
      <c r="U246" s="346"/>
      <c r="V246" s="382"/>
      <c r="W246" s="382"/>
      <c r="X246" s="382"/>
      <c r="Y246" s="382"/>
      <c r="Z246" s="382"/>
      <c r="AA246" s="382"/>
      <c r="AB246" s="382"/>
      <c r="AC246" s="382"/>
      <c r="AD246" s="382"/>
      <c r="AE246" s="382"/>
      <c r="AF246" s="383"/>
      <c r="AG246" s="326"/>
      <c r="AH246" s="331"/>
      <c r="AI246" s="379"/>
      <c r="AJ246" s="380"/>
      <c r="AK246" s="380"/>
      <c r="AL246" s="380"/>
      <c r="AM246" s="380"/>
      <c r="AN246" s="380"/>
      <c r="AO246" s="380"/>
      <c r="AP246" s="380"/>
      <c r="AQ246" s="381"/>
      <c r="AR246" s="361"/>
      <c r="AS246" s="362"/>
      <c r="AT246" s="362"/>
      <c r="AU246" s="363"/>
      <c r="AV246" s="380"/>
      <c r="AW246" s="380"/>
      <c r="AX246" s="380"/>
      <c r="AY246" s="380"/>
      <c r="AZ246" s="380"/>
      <c r="BA246" s="380"/>
      <c r="BB246" s="380"/>
      <c r="BC246" s="380"/>
      <c r="BD246" s="380"/>
      <c r="BE246" s="380"/>
      <c r="BF246" s="381"/>
      <c r="BG246" s="384"/>
      <c r="BH246" s="382"/>
      <c r="BI246" s="382"/>
      <c r="BJ246" s="382"/>
      <c r="BK246" s="382"/>
      <c r="BL246" s="383"/>
      <c r="BM246" s="326"/>
      <c r="BN246" s="331"/>
    </row>
    <row r="247" spans="1:66" ht="14.25" x14ac:dyDescent="0.15">
      <c r="A247" s="311">
        <v>60</v>
      </c>
      <c r="B247" s="314"/>
      <c r="C247" s="315"/>
      <c r="D247" s="320"/>
      <c r="E247" s="321"/>
      <c r="F247" s="322"/>
      <c r="G247" s="321"/>
      <c r="H247" s="321"/>
      <c r="I247" s="329"/>
      <c r="J247" s="332"/>
      <c r="K247" s="333"/>
      <c r="L247" s="333"/>
      <c r="M247" s="333"/>
      <c r="N247" s="333"/>
      <c r="O247" s="333"/>
      <c r="P247" s="333"/>
      <c r="Q247" s="334"/>
      <c r="R247" s="338"/>
      <c r="S247" s="339"/>
      <c r="T247" s="339"/>
      <c r="U247" s="340"/>
      <c r="V247" s="347"/>
      <c r="W247" s="347"/>
      <c r="X247" s="347"/>
      <c r="Y247" s="347"/>
      <c r="Z247" s="347"/>
      <c r="AA247" s="347"/>
      <c r="AB247" s="347"/>
      <c r="AC247" s="347"/>
      <c r="AD247" s="347"/>
      <c r="AE247" s="347"/>
      <c r="AF247" s="348"/>
      <c r="AG247" s="320"/>
      <c r="AH247" s="329"/>
      <c r="AI247" s="349"/>
      <c r="AJ247" s="350"/>
      <c r="AK247" s="350"/>
      <c r="AL247" s="350"/>
      <c r="AM247" s="350"/>
      <c r="AN247" s="350"/>
      <c r="AO247" s="350"/>
      <c r="AP247" s="350"/>
      <c r="AQ247" s="351"/>
      <c r="AR247" s="355"/>
      <c r="AS247" s="356"/>
      <c r="AT247" s="356"/>
      <c r="AU247" s="357"/>
      <c r="AV247" s="364"/>
      <c r="AW247" s="364"/>
      <c r="AX247" s="364"/>
      <c r="AY247" s="364"/>
      <c r="AZ247" s="364"/>
      <c r="BA247" s="364"/>
      <c r="BB247" s="364"/>
      <c r="BC247" s="364"/>
      <c r="BD247" s="364"/>
      <c r="BE247" s="364"/>
      <c r="BF247" s="365"/>
      <c r="BG247" s="366"/>
      <c r="BH247" s="347"/>
      <c r="BI247" s="347"/>
      <c r="BJ247" s="347"/>
      <c r="BK247" s="347"/>
      <c r="BL247" s="348"/>
      <c r="BM247" s="320"/>
      <c r="BN247" s="329"/>
    </row>
    <row r="248" spans="1:66" ht="14.25" x14ac:dyDescent="0.15">
      <c r="A248" s="312"/>
      <c r="B248" s="316"/>
      <c r="C248" s="317"/>
      <c r="D248" s="323"/>
      <c r="E248" s="324"/>
      <c r="F248" s="325"/>
      <c r="G248" s="324"/>
      <c r="H248" s="324"/>
      <c r="I248" s="330"/>
      <c r="J248" s="335"/>
      <c r="K248" s="336"/>
      <c r="L248" s="336"/>
      <c r="M248" s="336"/>
      <c r="N248" s="336"/>
      <c r="O248" s="336"/>
      <c r="P248" s="336"/>
      <c r="Q248" s="337"/>
      <c r="R248" s="341"/>
      <c r="S248" s="342"/>
      <c r="T248" s="342"/>
      <c r="U248" s="343"/>
      <c r="V248" s="367"/>
      <c r="W248" s="367"/>
      <c r="X248" s="367"/>
      <c r="Y248" s="367"/>
      <c r="Z248" s="367"/>
      <c r="AA248" s="367"/>
      <c r="AB248" s="367"/>
      <c r="AC248" s="367"/>
      <c r="AD248" s="367"/>
      <c r="AE248" s="367"/>
      <c r="AF248" s="368"/>
      <c r="AG248" s="323"/>
      <c r="AH248" s="330"/>
      <c r="AI248" s="352"/>
      <c r="AJ248" s="353"/>
      <c r="AK248" s="353"/>
      <c r="AL248" s="353"/>
      <c r="AM248" s="353"/>
      <c r="AN248" s="353"/>
      <c r="AO248" s="353"/>
      <c r="AP248" s="353"/>
      <c r="AQ248" s="354"/>
      <c r="AR248" s="358"/>
      <c r="AS248" s="359"/>
      <c r="AT248" s="359"/>
      <c r="AU248" s="360"/>
      <c r="AV248" s="369"/>
      <c r="AW248" s="369"/>
      <c r="AX248" s="369"/>
      <c r="AY248" s="369"/>
      <c r="AZ248" s="369"/>
      <c r="BA248" s="369"/>
      <c r="BB248" s="369"/>
      <c r="BC248" s="369"/>
      <c r="BD248" s="369"/>
      <c r="BE248" s="369"/>
      <c r="BF248" s="370"/>
      <c r="BG248" s="371"/>
      <c r="BH248" s="367"/>
      <c r="BI248" s="367"/>
      <c r="BJ248" s="367"/>
      <c r="BK248" s="367"/>
      <c r="BL248" s="368"/>
      <c r="BM248" s="323"/>
      <c r="BN248" s="330"/>
    </row>
    <row r="249" spans="1:66" ht="14.25" x14ac:dyDescent="0.15">
      <c r="A249" s="312"/>
      <c r="B249" s="316"/>
      <c r="C249" s="317"/>
      <c r="D249" s="323"/>
      <c r="E249" s="324"/>
      <c r="F249" s="325"/>
      <c r="G249" s="324"/>
      <c r="H249" s="324"/>
      <c r="I249" s="330"/>
      <c r="J249" s="372"/>
      <c r="K249" s="373"/>
      <c r="L249" s="373"/>
      <c r="M249" s="373"/>
      <c r="N249" s="373"/>
      <c r="O249" s="373"/>
      <c r="P249" s="373"/>
      <c r="Q249" s="374"/>
      <c r="R249" s="341"/>
      <c r="S249" s="342"/>
      <c r="T249" s="342"/>
      <c r="U249" s="343"/>
      <c r="V249" s="373"/>
      <c r="W249" s="373"/>
      <c r="X249" s="373"/>
      <c r="Y249" s="373"/>
      <c r="Z249" s="373"/>
      <c r="AA249" s="373"/>
      <c r="AB249" s="373"/>
      <c r="AC249" s="373"/>
      <c r="AD249" s="373"/>
      <c r="AE249" s="373"/>
      <c r="AF249" s="374"/>
      <c r="AG249" s="323"/>
      <c r="AH249" s="330"/>
      <c r="AI249" s="378"/>
      <c r="AJ249" s="369"/>
      <c r="AK249" s="369"/>
      <c r="AL249" s="369"/>
      <c r="AM249" s="369"/>
      <c r="AN249" s="369"/>
      <c r="AO249" s="369"/>
      <c r="AP249" s="369"/>
      <c r="AQ249" s="370"/>
      <c r="AR249" s="358"/>
      <c r="AS249" s="359"/>
      <c r="AT249" s="359"/>
      <c r="AU249" s="360"/>
      <c r="AV249" s="369"/>
      <c r="AW249" s="369"/>
      <c r="AX249" s="369"/>
      <c r="AY249" s="369"/>
      <c r="AZ249" s="369"/>
      <c r="BA249" s="369"/>
      <c r="BB249" s="369"/>
      <c r="BC249" s="369"/>
      <c r="BD249" s="369"/>
      <c r="BE249" s="369"/>
      <c r="BF249" s="370"/>
      <c r="BG249" s="371"/>
      <c r="BH249" s="367"/>
      <c r="BI249" s="367"/>
      <c r="BJ249" s="367"/>
      <c r="BK249" s="367"/>
      <c r="BL249" s="368"/>
      <c r="BM249" s="323"/>
      <c r="BN249" s="330"/>
    </row>
    <row r="250" spans="1:66" ht="14.25" x14ac:dyDescent="0.15">
      <c r="A250" s="313"/>
      <c r="B250" s="318"/>
      <c r="C250" s="319"/>
      <c r="D250" s="326"/>
      <c r="E250" s="327"/>
      <c r="F250" s="328"/>
      <c r="G250" s="327"/>
      <c r="H250" s="327"/>
      <c r="I250" s="331"/>
      <c r="J250" s="375"/>
      <c r="K250" s="376"/>
      <c r="L250" s="376"/>
      <c r="M250" s="376"/>
      <c r="N250" s="376"/>
      <c r="O250" s="376"/>
      <c r="P250" s="376"/>
      <c r="Q250" s="377"/>
      <c r="R250" s="344"/>
      <c r="S250" s="345"/>
      <c r="T250" s="345"/>
      <c r="U250" s="346"/>
      <c r="V250" s="382"/>
      <c r="W250" s="382"/>
      <c r="X250" s="382"/>
      <c r="Y250" s="382"/>
      <c r="Z250" s="382"/>
      <c r="AA250" s="382"/>
      <c r="AB250" s="382"/>
      <c r="AC250" s="382"/>
      <c r="AD250" s="382"/>
      <c r="AE250" s="382"/>
      <c r="AF250" s="383"/>
      <c r="AG250" s="326"/>
      <c r="AH250" s="331"/>
      <c r="AI250" s="379"/>
      <c r="AJ250" s="380"/>
      <c r="AK250" s="380"/>
      <c r="AL250" s="380"/>
      <c r="AM250" s="380"/>
      <c r="AN250" s="380"/>
      <c r="AO250" s="380"/>
      <c r="AP250" s="380"/>
      <c r="AQ250" s="381"/>
      <c r="AR250" s="361"/>
      <c r="AS250" s="362"/>
      <c r="AT250" s="362"/>
      <c r="AU250" s="363"/>
      <c r="AV250" s="380"/>
      <c r="AW250" s="380"/>
      <c r="AX250" s="380"/>
      <c r="AY250" s="380"/>
      <c r="AZ250" s="380"/>
      <c r="BA250" s="380"/>
      <c r="BB250" s="380"/>
      <c r="BC250" s="380"/>
      <c r="BD250" s="380"/>
      <c r="BE250" s="380"/>
      <c r="BF250" s="381"/>
      <c r="BG250" s="384"/>
      <c r="BH250" s="382"/>
      <c r="BI250" s="382"/>
      <c r="BJ250" s="382"/>
      <c r="BK250" s="382"/>
      <c r="BL250" s="383"/>
      <c r="BM250" s="326"/>
      <c r="BN250" s="331"/>
    </row>
    <row r="251" spans="1:66" ht="14.25" x14ac:dyDescent="0.15">
      <c r="A251" s="311">
        <v>61</v>
      </c>
      <c r="B251" s="314"/>
      <c r="C251" s="315"/>
      <c r="D251" s="320"/>
      <c r="E251" s="321"/>
      <c r="F251" s="322"/>
      <c r="G251" s="321"/>
      <c r="H251" s="321"/>
      <c r="I251" s="329"/>
      <c r="J251" s="332"/>
      <c r="K251" s="333"/>
      <c r="L251" s="333"/>
      <c r="M251" s="333"/>
      <c r="N251" s="333"/>
      <c r="O251" s="333"/>
      <c r="P251" s="333"/>
      <c r="Q251" s="334"/>
      <c r="R251" s="338"/>
      <c r="S251" s="339"/>
      <c r="T251" s="339"/>
      <c r="U251" s="340"/>
      <c r="V251" s="347"/>
      <c r="W251" s="347"/>
      <c r="X251" s="347"/>
      <c r="Y251" s="347"/>
      <c r="Z251" s="347"/>
      <c r="AA251" s="347"/>
      <c r="AB251" s="347"/>
      <c r="AC251" s="347"/>
      <c r="AD251" s="347"/>
      <c r="AE251" s="347"/>
      <c r="AF251" s="348"/>
      <c r="AG251" s="320"/>
      <c r="AH251" s="329"/>
      <c r="AI251" s="349"/>
      <c r="AJ251" s="350"/>
      <c r="AK251" s="350"/>
      <c r="AL251" s="350"/>
      <c r="AM251" s="350"/>
      <c r="AN251" s="350"/>
      <c r="AO251" s="350"/>
      <c r="AP251" s="350"/>
      <c r="AQ251" s="351"/>
      <c r="AR251" s="355"/>
      <c r="AS251" s="356"/>
      <c r="AT251" s="356"/>
      <c r="AU251" s="357"/>
      <c r="AV251" s="364"/>
      <c r="AW251" s="364"/>
      <c r="AX251" s="364"/>
      <c r="AY251" s="364"/>
      <c r="AZ251" s="364"/>
      <c r="BA251" s="364"/>
      <c r="BB251" s="364"/>
      <c r="BC251" s="364"/>
      <c r="BD251" s="364"/>
      <c r="BE251" s="364"/>
      <c r="BF251" s="365"/>
      <c r="BG251" s="366"/>
      <c r="BH251" s="347"/>
      <c r="BI251" s="347"/>
      <c r="BJ251" s="347"/>
      <c r="BK251" s="347"/>
      <c r="BL251" s="348"/>
      <c r="BM251" s="320"/>
      <c r="BN251" s="329"/>
    </row>
    <row r="252" spans="1:66" ht="14.25" x14ac:dyDescent="0.15">
      <c r="A252" s="312"/>
      <c r="B252" s="316"/>
      <c r="C252" s="317"/>
      <c r="D252" s="323"/>
      <c r="E252" s="324"/>
      <c r="F252" s="325"/>
      <c r="G252" s="324"/>
      <c r="H252" s="324"/>
      <c r="I252" s="330"/>
      <c r="J252" s="335"/>
      <c r="K252" s="336"/>
      <c r="L252" s="336"/>
      <c r="M252" s="336"/>
      <c r="N252" s="336"/>
      <c r="O252" s="336"/>
      <c r="P252" s="336"/>
      <c r="Q252" s="337"/>
      <c r="R252" s="341"/>
      <c r="S252" s="342"/>
      <c r="T252" s="342"/>
      <c r="U252" s="343"/>
      <c r="V252" s="367"/>
      <c r="W252" s="367"/>
      <c r="X252" s="367"/>
      <c r="Y252" s="367"/>
      <c r="Z252" s="367"/>
      <c r="AA252" s="367"/>
      <c r="AB252" s="367"/>
      <c r="AC252" s="367"/>
      <c r="AD252" s="367"/>
      <c r="AE252" s="367"/>
      <c r="AF252" s="368"/>
      <c r="AG252" s="323"/>
      <c r="AH252" s="330"/>
      <c r="AI252" s="352"/>
      <c r="AJ252" s="353"/>
      <c r="AK252" s="353"/>
      <c r="AL252" s="353"/>
      <c r="AM252" s="353"/>
      <c r="AN252" s="353"/>
      <c r="AO252" s="353"/>
      <c r="AP252" s="353"/>
      <c r="AQ252" s="354"/>
      <c r="AR252" s="358"/>
      <c r="AS252" s="359"/>
      <c r="AT252" s="359"/>
      <c r="AU252" s="360"/>
      <c r="AV252" s="369"/>
      <c r="AW252" s="369"/>
      <c r="AX252" s="369"/>
      <c r="AY252" s="369"/>
      <c r="AZ252" s="369"/>
      <c r="BA252" s="369"/>
      <c r="BB252" s="369"/>
      <c r="BC252" s="369"/>
      <c r="BD252" s="369"/>
      <c r="BE252" s="369"/>
      <c r="BF252" s="370"/>
      <c r="BG252" s="371"/>
      <c r="BH252" s="367"/>
      <c r="BI252" s="367"/>
      <c r="BJ252" s="367"/>
      <c r="BK252" s="367"/>
      <c r="BL252" s="368"/>
      <c r="BM252" s="323"/>
      <c r="BN252" s="330"/>
    </row>
    <row r="253" spans="1:66" ht="14.25" x14ac:dyDescent="0.15">
      <c r="A253" s="312"/>
      <c r="B253" s="316"/>
      <c r="C253" s="317"/>
      <c r="D253" s="323"/>
      <c r="E253" s="324"/>
      <c r="F253" s="325"/>
      <c r="G253" s="324"/>
      <c r="H253" s="324"/>
      <c r="I253" s="330"/>
      <c r="J253" s="372"/>
      <c r="K253" s="373"/>
      <c r="L253" s="373"/>
      <c r="M253" s="373"/>
      <c r="N253" s="373"/>
      <c r="O253" s="373"/>
      <c r="P253" s="373"/>
      <c r="Q253" s="374"/>
      <c r="R253" s="341"/>
      <c r="S253" s="342"/>
      <c r="T253" s="342"/>
      <c r="U253" s="343"/>
      <c r="V253" s="373"/>
      <c r="W253" s="373"/>
      <c r="X253" s="373"/>
      <c r="Y253" s="373"/>
      <c r="Z253" s="373"/>
      <c r="AA253" s="373"/>
      <c r="AB253" s="373"/>
      <c r="AC253" s="373"/>
      <c r="AD253" s="373"/>
      <c r="AE253" s="373"/>
      <c r="AF253" s="374"/>
      <c r="AG253" s="323"/>
      <c r="AH253" s="330"/>
      <c r="AI253" s="378"/>
      <c r="AJ253" s="369"/>
      <c r="AK253" s="369"/>
      <c r="AL253" s="369"/>
      <c r="AM253" s="369"/>
      <c r="AN253" s="369"/>
      <c r="AO253" s="369"/>
      <c r="AP253" s="369"/>
      <c r="AQ253" s="370"/>
      <c r="AR253" s="358"/>
      <c r="AS253" s="359"/>
      <c r="AT253" s="359"/>
      <c r="AU253" s="360"/>
      <c r="AV253" s="369"/>
      <c r="AW253" s="369"/>
      <c r="AX253" s="369"/>
      <c r="AY253" s="369"/>
      <c r="AZ253" s="369"/>
      <c r="BA253" s="369"/>
      <c r="BB253" s="369"/>
      <c r="BC253" s="369"/>
      <c r="BD253" s="369"/>
      <c r="BE253" s="369"/>
      <c r="BF253" s="370"/>
      <c r="BG253" s="371"/>
      <c r="BH253" s="367"/>
      <c r="BI253" s="367"/>
      <c r="BJ253" s="367"/>
      <c r="BK253" s="367"/>
      <c r="BL253" s="368"/>
      <c r="BM253" s="323"/>
      <c r="BN253" s="330"/>
    </row>
    <row r="254" spans="1:66" ht="14.25" x14ac:dyDescent="0.15">
      <c r="A254" s="313"/>
      <c r="B254" s="318"/>
      <c r="C254" s="319"/>
      <c r="D254" s="326"/>
      <c r="E254" s="327"/>
      <c r="F254" s="328"/>
      <c r="G254" s="327"/>
      <c r="H254" s="327"/>
      <c r="I254" s="331"/>
      <c r="J254" s="375"/>
      <c r="K254" s="376"/>
      <c r="L254" s="376"/>
      <c r="M254" s="376"/>
      <c r="N254" s="376"/>
      <c r="O254" s="376"/>
      <c r="P254" s="376"/>
      <c r="Q254" s="377"/>
      <c r="R254" s="344"/>
      <c r="S254" s="345"/>
      <c r="T254" s="345"/>
      <c r="U254" s="346"/>
      <c r="V254" s="382"/>
      <c r="W254" s="382"/>
      <c r="X254" s="382"/>
      <c r="Y254" s="382"/>
      <c r="Z254" s="382"/>
      <c r="AA254" s="382"/>
      <c r="AB254" s="382"/>
      <c r="AC254" s="382"/>
      <c r="AD254" s="382"/>
      <c r="AE254" s="382"/>
      <c r="AF254" s="383"/>
      <c r="AG254" s="326"/>
      <c r="AH254" s="331"/>
      <c r="AI254" s="379"/>
      <c r="AJ254" s="380"/>
      <c r="AK254" s="380"/>
      <c r="AL254" s="380"/>
      <c r="AM254" s="380"/>
      <c r="AN254" s="380"/>
      <c r="AO254" s="380"/>
      <c r="AP254" s="380"/>
      <c r="AQ254" s="381"/>
      <c r="AR254" s="361"/>
      <c r="AS254" s="362"/>
      <c r="AT254" s="362"/>
      <c r="AU254" s="363"/>
      <c r="AV254" s="380"/>
      <c r="AW254" s="380"/>
      <c r="AX254" s="380"/>
      <c r="AY254" s="380"/>
      <c r="AZ254" s="380"/>
      <c r="BA254" s="380"/>
      <c r="BB254" s="380"/>
      <c r="BC254" s="380"/>
      <c r="BD254" s="380"/>
      <c r="BE254" s="380"/>
      <c r="BF254" s="381"/>
      <c r="BG254" s="384"/>
      <c r="BH254" s="382"/>
      <c r="BI254" s="382"/>
      <c r="BJ254" s="382"/>
      <c r="BK254" s="382"/>
      <c r="BL254" s="383"/>
      <c r="BM254" s="326"/>
      <c r="BN254" s="331"/>
    </row>
    <row r="255" spans="1:66" ht="14.25" x14ac:dyDescent="0.15">
      <c r="A255" s="311">
        <v>62</v>
      </c>
      <c r="B255" s="314"/>
      <c r="C255" s="315"/>
      <c r="D255" s="320"/>
      <c r="E255" s="321"/>
      <c r="F255" s="322"/>
      <c r="G255" s="321"/>
      <c r="H255" s="321"/>
      <c r="I255" s="329"/>
      <c r="J255" s="332"/>
      <c r="K255" s="333"/>
      <c r="L255" s="333"/>
      <c r="M255" s="333"/>
      <c r="N255" s="333"/>
      <c r="O255" s="333"/>
      <c r="P255" s="333"/>
      <c r="Q255" s="334"/>
      <c r="R255" s="338"/>
      <c r="S255" s="339"/>
      <c r="T255" s="339"/>
      <c r="U255" s="340"/>
      <c r="V255" s="347"/>
      <c r="W255" s="347"/>
      <c r="X255" s="347"/>
      <c r="Y255" s="347"/>
      <c r="Z255" s="347"/>
      <c r="AA255" s="347"/>
      <c r="AB255" s="347"/>
      <c r="AC255" s="347"/>
      <c r="AD255" s="347"/>
      <c r="AE255" s="347"/>
      <c r="AF255" s="348"/>
      <c r="AG255" s="320"/>
      <c r="AH255" s="329"/>
      <c r="AI255" s="349"/>
      <c r="AJ255" s="350"/>
      <c r="AK255" s="350"/>
      <c r="AL255" s="350"/>
      <c r="AM255" s="350"/>
      <c r="AN255" s="350"/>
      <c r="AO255" s="350"/>
      <c r="AP255" s="350"/>
      <c r="AQ255" s="351"/>
      <c r="AR255" s="355"/>
      <c r="AS255" s="356"/>
      <c r="AT255" s="356"/>
      <c r="AU255" s="357"/>
      <c r="AV255" s="364"/>
      <c r="AW255" s="364"/>
      <c r="AX255" s="364"/>
      <c r="AY255" s="364"/>
      <c r="AZ255" s="364"/>
      <c r="BA255" s="364"/>
      <c r="BB255" s="364"/>
      <c r="BC255" s="364"/>
      <c r="BD255" s="364"/>
      <c r="BE255" s="364"/>
      <c r="BF255" s="365"/>
      <c r="BG255" s="366"/>
      <c r="BH255" s="347"/>
      <c r="BI255" s="347"/>
      <c r="BJ255" s="347"/>
      <c r="BK255" s="347"/>
      <c r="BL255" s="348"/>
      <c r="BM255" s="320"/>
      <c r="BN255" s="329"/>
    </row>
    <row r="256" spans="1:66" ht="14.25" x14ac:dyDescent="0.15">
      <c r="A256" s="312"/>
      <c r="B256" s="316"/>
      <c r="C256" s="317"/>
      <c r="D256" s="323"/>
      <c r="E256" s="324"/>
      <c r="F256" s="325"/>
      <c r="G256" s="324"/>
      <c r="H256" s="324"/>
      <c r="I256" s="330"/>
      <c r="J256" s="335"/>
      <c r="K256" s="336"/>
      <c r="L256" s="336"/>
      <c r="M256" s="336"/>
      <c r="N256" s="336"/>
      <c r="O256" s="336"/>
      <c r="P256" s="336"/>
      <c r="Q256" s="337"/>
      <c r="R256" s="341"/>
      <c r="S256" s="342"/>
      <c r="T256" s="342"/>
      <c r="U256" s="343"/>
      <c r="V256" s="367"/>
      <c r="W256" s="367"/>
      <c r="X256" s="367"/>
      <c r="Y256" s="367"/>
      <c r="Z256" s="367"/>
      <c r="AA256" s="367"/>
      <c r="AB256" s="367"/>
      <c r="AC256" s="367"/>
      <c r="AD256" s="367"/>
      <c r="AE256" s="367"/>
      <c r="AF256" s="368"/>
      <c r="AG256" s="323"/>
      <c r="AH256" s="330"/>
      <c r="AI256" s="352"/>
      <c r="AJ256" s="353"/>
      <c r="AK256" s="353"/>
      <c r="AL256" s="353"/>
      <c r="AM256" s="353"/>
      <c r="AN256" s="353"/>
      <c r="AO256" s="353"/>
      <c r="AP256" s="353"/>
      <c r="AQ256" s="354"/>
      <c r="AR256" s="358"/>
      <c r="AS256" s="359"/>
      <c r="AT256" s="359"/>
      <c r="AU256" s="360"/>
      <c r="AV256" s="369"/>
      <c r="AW256" s="369"/>
      <c r="AX256" s="369"/>
      <c r="AY256" s="369"/>
      <c r="AZ256" s="369"/>
      <c r="BA256" s="369"/>
      <c r="BB256" s="369"/>
      <c r="BC256" s="369"/>
      <c r="BD256" s="369"/>
      <c r="BE256" s="369"/>
      <c r="BF256" s="370"/>
      <c r="BG256" s="371"/>
      <c r="BH256" s="367"/>
      <c r="BI256" s="367"/>
      <c r="BJ256" s="367"/>
      <c r="BK256" s="367"/>
      <c r="BL256" s="368"/>
      <c r="BM256" s="323"/>
      <c r="BN256" s="330"/>
    </row>
    <row r="257" spans="1:66" ht="14.25" x14ac:dyDescent="0.15">
      <c r="A257" s="312"/>
      <c r="B257" s="316"/>
      <c r="C257" s="317"/>
      <c r="D257" s="323"/>
      <c r="E257" s="324"/>
      <c r="F257" s="325"/>
      <c r="G257" s="324"/>
      <c r="H257" s="324"/>
      <c r="I257" s="330"/>
      <c r="J257" s="372"/>
      <c r="K257" s="373"/>
      <c r="L257" s="373"/>
      <c r="M257" s="373"/>
      <c r="N257" s="373"/>
      <c r="O257" s="373"/>
      <c r="P257" s="373"/>
      <c r="Q257" s="374"/>
      <c r="R257" s="341"/>
      <c r="S257" s="342"/>
      <c r="T257" s="342"/>
      <c r="U257" s="343"/>
      <c r="V257" s="373"/>
      <c r="W257" s="373"/>
      <c r="X257" s="373"/>
      <c r="Y257" s="373"/>
      <c r="Z257" s="373"/>
      <c r="AA257" s="373"/>
      <c r="AB257" s="373"/>
      <c r="AC257" s="373"/>
      <c r="AD257" s="373"/>
      <c r="AE257" s="373"/>
      <c r="AF257" s="374"/>
      <c r="AG257" s="323"/>
      <c r="AH257" s="330"/>
      <c r="AI257" s="378"/>
      <c r="AJ257" s="369"/>
      <c r="AK257" s="369"/>
      <c r="AL257" s="369"/>
      <c r="AM257" s="369"/>
      <c r="AN257" s="369"/>
      <c r="AO257" s="369"/>
      <c r="AP257" s="369"/>
      <c r="AQ257" s="370"/>
      <c r="AR257" s="358"/>
      <c r="AS257" s="359"/>
      <c r="AT257" s="359"/>
      <c r="AU257" s="360"/>
      <c r="AV257" s="369"/>
      <c r="AW257" s="369"/>
      <c r="AX257" s="369"/>
      <c r="AY257" s="369"/>
      <c r="AZ257" s="369"/>
      <c r="BA257" s="369"/>
      <c r="BB257" s="369"/>
      <c r="BC257" s="369"/>
      <c r="BD257" s="369"/>
      <c r="BE257" s="369"/>
      <c r="BF257" s="370"/>
      <c r="BG257" s="371"/>
      <c r="BH257" s="367"/>
      <c r="BI257" s="367"/>
      <c r="BJ257" s="367"/>
      <c r="BK257" s="367"/>
      <c r="BL257" s="368"/>
      <c r="BM257" s="323"/>
      <c r="BN257" s="330"/>
    </row>
    <row r="258" spans="1:66" ht="14.25" x14ac:dyDescent="0.15">
      <c r="A258" s="313"/>
      <c r="B258" s="318"/>
      <c r="C258" s="319"/>
      <c r="D258" s="326"/>
      <c r="E258" s="327"/>
      <c r="F258" s="328"/>
      <c r="G258" s="327"/>
      <c r="H258" s="327"/>
      <c r="I258" s="331"/>
      <c r="J258" s="375"/>
      <c r="K258" s="376"/>
      <c r="L258" s="376"/>
      <c r="M258" s="376"/>
      <c r="N258" s="376"/>
      <c r="O258" s="376"/>
      <c r="P258" s="376"/>
      <c r="Q258" s="377"/>
      <c r="R258" s="344"/>
      <c r="S258" s="345"/>
      <c r="T258" s="345"/>
      <c r="U258" s="346"/>
      <c r="V258" s="382"/>
      <c r="W258" s="382"/>
      <c r="X258" s="382"/>
      <c r="Y258" s="382"/>
      <c r="Z258" s="382"/>
      <c r="AA258" s="382"/>
      <c r="AB258" s="382"/>
      <c r="AC258" s="382"/>
      <c r="AD258" s="382"/>
      <c r="AE258" s="382"/>
      <c r="AF258" s="383"/>
      <c r="AG258" s="326"/>
      <c r="AH258" s="331"/>
      <c r="AI258" s="379"/>
      <c r="AJ258" s="380"/>
      <c r="AK258" s="380"/>
      <c r="AL258" s="380"/>
      <c r="AM258" s="380"/>
      <c r="AN258" s="380"/>
      <c r="AO258" s="380"/>
      <c r="AP258" s="380"/>
      <c r="AQ258" s="381"/>
      <c r="AR258" s="361"/>
      <c r="AS258" s="362"/>
      <c r="AT258" s="362"/>
      <c r="AU258" s="363"/>
      <c r="AV258" s="380"/>
      <c r="AW258" s="380"/>
      <c r="AX258" s="380"/>
      <c r="AY258" s="380"/>
      <c r="AZ258" s="380"/>
      <c r="BA258" s="380"/>
      <c r="BB258" s="380"/>
      <c r="BC258" s="380"/>
      <c r="BD258" s="380"/>
      <c r="BE258" s="380"/>
      <c r="BF258" s="381"/>
      <c r="BG258" s="384"/>
      <c r="BH258" s="382"/>
      <c r="BI258" s="382"/>
      <c r="BJ258" s="382"/>
      <c r="BK258" s="382"/>
      <c r="BL258" s="383"/>
      <c r="BM258" s="326"/>
      <c r="BN258" s="331"/>
    </row>
    <row r="259" spans="1:66" ht="14.25" x14ac:dyDescent="0.15">
      <c r="A259" s="311">
        <v>63</v>
      </c>
      <c r="B259" s="314"/>
      <c r="C259" s="315"/>
      <c r="D259" s="320"/>
      <c r="E259" s="321"/>
      <c r="F259" s="322"/>
      <c r="G259" s="321"/>
      <c r="H259" s="321"/>
      <c r="I259" s="329"/>
      <c r="J259" s="332"/>
      <c r="K259" s="333"/>
      <c r="L259" s="333"/>
      <c r="M259" s="333"/>
      <c r="N259" s="333"/>
      <c r="O259" s="333"/>
      <c r="P259" s="333"/>
      <c r="Q259" s="334"/>
      <c r="R259" s="338"/>
      <c r="S259" s="339"/>
      <c r="T259" s="339"/>
      <c r="U259" s="340"/>
      <c r="V259" s="347"/>
      <c r="W259" s="347"/>
      <c r="X259" s="347"/>
      <c r="Y259" s="347"/>
      <c r="Z259" s="347"/>
      <c r="AA259" s="347"/>
      <c r="AB259" s="347"/>
      <c r="AC259" s="347"/>
      <c r="AD259" s="347"/>
      <c r="AE259" s="347"/>
      <c r="AF259" s="348"/>
      <c r="AG259" s="320"/>
      <c r="AH259" s="329"/>
      <c r="AI259" s="349"/>
      <c r="AJ259" s="350"/>
      <c r="AK259" s="350"/>
      <c r="AL259" s="350"/>
      <c r="AM259" s="350"/>
      <c r="AN259" s="350"/>
      <c r="AO259" s="350"/>
      <c r="AP259" s="350"/>
      <c r="AQ259" s="351"/>
      <c r="AR259" s="355"/>
      <c r="AS259" s="356"/>
      <c r="AT259" s="356"/>
      <c r="AU259" s="357"/>
      <c r="AV259" s="364"/>
      <c r="AW259" s="364"/>
      <c r="AX259" s="364"/>
      <c r="AY259" s="364"/>
      <c r="AZ259" s="364"/>
      <c r="BA259" s="364"/>
      <c r="BB259" s="364"/>
      <c r="BC259" s="364"/>
      <c r="BD259" s="364"/>
      <c r="BE259" s="364"/>
      <c r="BF259" s="365"/>
      <c r="BG259" s="366"/>
      <c r="BH259" s="347"/>
      <c r="BI259" s="347"/>
      <c r="BJ259" s="347"/>
      <c r="BK259" s="347"/>
      <c r="BL259" s="348"/>
      <c r="BM259" s="320"/>
      <c r="BN259" s="329"/>
    </row>
    <row r="260" spans="1:66" ht="14.25" x14ac:dyDescent="0.15">
      <c r="A260" s="312"/>
      <c r="B260" s="316"/>
      <c r="C260" s="317"/>
      <c r="D260" s="323"/>
      <c r="E260" s="324"/>
      <c r="F260" s="325"/>
      <c r="G260" s="324"/>
      <c r="H260" s="324"/>
      <c r="I260" s="330"/>
      <c r="J260" s="335"/>
      <c r="K260" s="336"/>
      <c r="L260" s="336"/>
      <c r="M260" s="336"/>
      <c r="N260" s="336"/>
      <c r="O260" s="336"/>
      <c r="P260" s="336"/>
      <c r="Q260" s="337"/>
      <c r="R260" s="341"/>
      <c r="S260" s="342"/>
      <c r="T260" s="342"/>
      <c r="U260" s="343"/>
      <c r="V260" s="367"/>
      <c r="W260" s="367"/>
      <c r="X260" s="367"/>
      <c r="Y260" s="367"/>
      <c r="Z260" s="367"/>
      <c r="AA260" s="367"/>
      <c r="AB260" s="367"/>
      <c r="AC260" s="367"/>
      <c r="AD260" s="367"/>
      <c r="AE260" s="367"/>
      <c r="AF260" s="368"/>
      <c r="AG260" s="323"/>
      <c r="AH260" s="330"/>
      <c r="AI260" s="352"/>
      <c r="AJ260" s="353"/>
      <c r="AK260" s="353"/>
      <c r="AL260" s="353"/>
      <c r="AM260" s="353"/>
      <c r="AN260" s="353"/>
      <c r="AO260" s="353"/>
      <c r="AP260" s="353"/>
      <c r="AQ260" s="354"/>
      <c r="AR260" s="358"/>
      <c r="AS260" s="359"/>
      <c r="AT260" s="359"/>
      <c r="AU260" s="360"/>
      <c r="AV260" s="369"/>
      <c r="AW260" s="369"/>
      <c r="AX260" s="369"/>
      <c r="AY260" s="369"/>
      <c r="AZ260" s="369"/>
      <c r="BA260" s="369"/>
      <c r="BB260" s="369"/>
      <c r="BC260" s="369"/>
      <c r="BD260" s="369"/>
      <c r="BE260" s="369"/>
      <c r="BF260" s="370"/>
      <c r="BG260" s="371"/>
      <c r="BH260" s="367"/>
      <c r="BI260" s="367"/>
      <c r="BJ260" s="367"/>
      <c r="BK260" s="367"/>
      <c r="BL260" s="368"/>
      <c r="BM260" s="323"/>
      <c r="BN260" s="330"/>
    </row>
    <row r="261" spans="1:66" ht="14.25" x14ac:dyDescent="0.15">
      <c r="A261" s="312"/>
      <c r="B261" s="316"/>
      <c r="C261" s="317"/>
      <c r="D261" s="323"/>
      <c r="E261" s="324"/>
      <c r="F261" s="325"/>
      <c r="G261" s="324"/>
      <c r="H261" s="324"/>
      <c r="I261" s="330"/>
      <c r="J261" s="372"/>
      <c r="K261" s="373"/>
      <c r="L261" s="373"/>
      <c r="M261" s="373"/>
      <c r="N261" s="373"/>
      <c r="O261" s="373"/>
      <c r="P261" s="373"/>
      <c r="Q261" s="374"/>
      <c r="R261" s="341"/>
      <c r="S261" s="342"/>
      <c r="T261" s="342"/>
      <c r="U261" s="343"/>
      <c r="V261" s="373"/>
      <c r="W261" s="373"/>
      <c r="X261" s="373"/>
      <c r="Y261" s="373"/>
      <c r="Z261" s="373"/>
      <c r="AA261" s="373"/>
      <c r="AB261" s="373"/>
      <c r="AC261" s="373"/>
      <c r="AD261" s="373"/>
      <c r="AE261" s="373"/>
      <c r="AF261" s="374"/>
      <c r="AG261" s="323"/>
      <c r="AH261" s="330"/>
      <c r="AI261" s="378"/>
      <c r="AJ261" s="369"/>
      <c r="AK261" s="369"/>
      <c r="AL261" s="369"/>
      <c r="AM261" s="369"/>
      <c r="AN261" s="369"/>
      <c r="AO261" s="369"/>
      <c r="AP261" s="369"/>
      <c r="AQ261" s="370"/>
      <c r="AR261" s="358"/>
      <c r="AS261" s="359"/>
      <c r="AT261" s="359"/>
      <c r="AU261" s="360"/>
      <c r="AV261" s="369"/>
      <c r="AW261" s="369"/>
      <c r="AX261" s="369"/>
      <c r="AY261" s="369"/>
      <c r="AZ261" s="369"/>
      <c r="BA261" s="369"/>
      <c r="BB261" s="369"/>
      <c r="BC261" s="369"/>
      <c r="BD261" s="369"/>
      <c r="BE261" s="369"/>
      <c r="BF261" s="370"/>
      <c r="BG261" s="371"/>
      <c r="BH261" s="367"/>
      <c r="BI261" s="367"/>
      <c r="BJ261" s="367"/>
      <c r="BK261" s="367"/>
      <c r="BL261" s="368"/>
      <c r="BM261" s="323"/>
      <c r="BN261" s="330"/>
    </row>
    <row r="262" spans="1:66" ht="14.25" x14ac:dyDescent="0.15">
      <c r="A262" s="313"/>
      <c r="B262" s="318"/>
      <c r="C262" s="319"/>
      <c r="D262" s="326"/>
      <c r="E262" s="327"/>
      <c r="F262" s="328"/>
      <c r="G262" s="327"/>
      <c r="H262" s="327"/>
      <c r="I262" s="331"/>
      <c r="J262" s="375"/>
      <c r="K262" s="376"/>
      <c r="L262" s="376"/>
      <c r="M262" s="376"/>
      <c r="N262" s="376"/>
      <c r="O262" s="376"/>
      <c r="P262" s="376"/>
      <c r="Q262" s="377"/>
      <c r="R262" s="344"/>
      <c r="S262" s="345"/>
      <c r="T262" s="345"/>
      <c r="U262" s="346"/>
      <c r="V262" s="382"/>
      <c r="W262" s="382"/>
      <c r="X262" s="382"/>
      <c r="Y262" s="382"/>
      <c r="Z262" s="382"/>
      <c r="AA262" s="382"/>
      <c r="AB262" s="382"/>
      <c r="AC262" s="382"/>
      <c r="AD262" s="382"/>
      <c r="AE262" s="382"/>
      <c r="AF262" s="383"/>
      <c r="AG262" s="326"/>
      <c r="AH262" s="331"/>
      <c r="AI262" s="379"/>
      <c r="AJ262" s="380"/>
      <c r="AK262" s="380"/>
      <c r="AL262" s="380"/>
      <c r="AM262" s="380"/>
      <c r="AN262" s="380"/>
      <c r="AO262" s="380"/>
      <c r="AP262" s="380"/>
      <c r="AQ262" s="381"/>
      <c r="AR262" s="361"/>
      <c r="AS262" s="362"/>
      <c r="AT262" s="362"/>
      <c r="AU262" s="363"/>
      <c r="AV262" s="380"/>
      <c r="AW262" s="380"/>
      <c r="AX262" s="380"/>
      <c r="AY262" s="380"/>
      <c r="AZ262" s="380"/>
      <c r="BA262" s="380"/>
      <c r="BB262" s="380"/>
      <c r="BC262" s="380"/>
      <c r="BD262" s="380"/>
      <c r="BE262" s="380"/>
      <c r="BF262" s="381"/>
      <c r="BG262" s="384"/>
      <c r="BH262" s="382"/>
      <c r="BI262" s="382"/>
      <c r="BJ262" s="382"/>
      <c r="BK262" s="382"/>
      <c r="BL262" s="383"/>
      <c r="BM262" s="326"/>
      <c r="BN262" s="331"/>
    </row>
    <row r="263" spans="1:66" ht="14.25" x14ac:dyDescent="0.15">
      <c r="A263" s="311">
        <v>64</v>
      </c>
      <c r="B263" s="314"/>
      <c r="C263" s="315"/>
      <c r="D263" s="320"/>
      <c r="E263" s="321"/>
      <c r="F263" s="322"/>
      <c r="G263" s="321"/>
      <c r="H263" s="321"/>
      <c r="I263" s="329"/>
      <c r="J263" s="332"/>
      <c r="K263" s="333"/>
      <c r="L263" s="333"/>
      <c r="M263" s="333"/>
      <c r="N263" s="333"/>
      <c r="O263" s="333"/>
      <c r="P263" s="333"/>
      <c r="Q263" s="334"/>
      <c r="R263" s="338"/>
      <c r="S263" s="339"/>
      <c r="T263" s="339"/>
      <c r="U263" s="340"/>
      <c r="V263" s="347"/>
      <c r="W263" s="347"/>
      <c r="X263" s="347"/>
      <c r="Y263" s="347"/>
      <c r="Z263" s="347"/>
      <c r="AA263" s="347"/>
      <c r="AB263" s="347"/>
      <c r="AC263" s="347"/>
      <c r="AD263" s="347"/>
      <c r="AE263" s="347"/>
      <c r="AF263" s="348"/>
      <c r="AG263" s="320"/>
      <c r="AH263" s="329"/>
      <c r="AI263" s="349"/>
      <c r="AJ263" s="350"/>
      <c r="AK263" s="350"/>
      <c r="AL263" s="350"/>
      <c r="AM263" s="350"/>
      <c r="AN263" s="350"/>
      <c r="AO263" s="350"/>
      <c r="AP263" s="350"/>
      <c r="AQ263" s="351"/>
      <c r="AR263" s="355"/>
      <c r="AS263" s="356"/>
      <c r="AT263" s="356"/>
      <c r="AU263" s="357"/>
      <c r="AV263" s="364"/>
      <c r="AW263" s="364"/>
      <c r="AX263" s="364"/>
      <c r="AY263" s="364"/>
      <c r="AZ263" s="364"/>
      <c r="BA263" s="364"/>
      <c r="BB263" s="364"/>
      <c r="BC263" s="364"/>
      <c r="BD263" s="364"/>
      <c r="BE263" s="364"/>
      <c r="BF263" s="365"/>
      <c r="BG263" s="366"/>
      <c r="BH263" s="347"/>
      <c r="BI263" s="347"/>
      <c r="BJ263" s="347"/>
      <c r="BK263" s="347"/>
      <c r="BL263" s="348"/>
      <c r="BM263" s="320"/>
      <c r="BN263" s="329"/>
    </row>
    <row r="264" spans="1:66" ht="14.25" x14ac:dyDescent="0.15">
      <c r="A264" s="312"/>
      <c r="B264" s="316"/>
      <c r="C264" s="317"/>
      <c r="D264" s="323"/>
      <c r="E264" s="324"/>
      <c r="F264" s="325"/>
      <c r="G264" s="324"/>
      <c r="H264" s="324"/>
      <c r="I264" s="330"/>
      <c r="J264" s="335"/>
      <c r="K264" s="336"/>
      <c r="L264" s="336"/>
      <c r="M264" s="336"/>
      <c r="N264" s="336"/>
      <c r="O264" s="336"/>
      <c r="P264" s="336"/>
      <c r="Q264" s="337"/>
      <c r="R264" s="341"/>
      <c r="S264" s="342"/>
      <c r="T264" s="342"/>
      <c r="U264" s="343"/>
      <c r="V264" s="367"/>
      <c r="W264" s="367"/>
      <c r="X264" s="367"/>
      <c r="Y264" s="367"/>
      <c r="Z264" s="367"/>
      <c r="AA264" s="367"/>
      <c r="AB264" s="367"/>
      <c r="AC264" s="367"/>
      <c r="AD264" s="367"/>
      <c r="AE264" s="367"/>
      <c r="AF264" s="368"/>
      <c r="AG264" s="323"/>
      <c r="AH264" s="330"/>
      <c r="AI264" s="352"/>
      <c r="AJ264" s="353"/>
      <c r="AK264" s="353"/>
      <c r="AL264" s="353"/>
      <c r="AM264" s="353"/>
      <c r="AN264" s="353"/>
      <c r="AO264" s="353"/>
      <c r="AP264" s="353"/>
      <c r="AQ264" s="354"/>
      <c r="AR264" s="358"/>
      <c r="AS264" s="359"/>
      <c r="AT264" s="359"/>
      <c r="AU264" s="360"/>
      <c r="AV264" s="369"/>
      <c r="AW264" s="369"/>
      <c r="AX264" s="369"/>
      <c r="AY264" s="369"/>
      <c r="AZ264" s="369"/>
      <c r="BA264" s="369"/>
      <c r="BB264" s="369"/>
      <c r="BC264" s="369"/>
      <c r="BD264" s="369"/>
      <c r="BE264" s="369"/>
      <c r="BF264" s="370"/>
      <c r="BG264" s="371"/>
      <c r="BH264" s="367"/>
      <c r="BI264" s="367"/>
      <c r="BJ264" s="367"/>
      <c r="BK264" s="367"/>
      <c r="BL264" s="368"/>
      <c r="BM264" s="323"/>
      <c r="BN264" s="330"/>
    </row>
    <row r="265" spans="1:66" ht="14.25" x14ac:dyDescent="0.15">
      <c r="A265" s="312"/>
      <c r="B265" s="316"/>
      <c r="C265" s="317"/>
      <c r="D265" s="323"/>
      <c r="E265" s="324"/>
      <c r="F265" s="325"/>
      <c r="G265" s="324"/>
      <c r="H265" s="324"/>
      <c r="I265" s="330"/>
      <c r="J265" s="372"/>
      <c r="K265" s="373"/>
      <c r="L265" s="373"/>
      <c r="M265" s="373"/>
      <c r="N265" s="373"/>
      <c r="O265" s="373"/>
      <c r="P265" s="373"/>
      <c r="Q265" s="374"/>
      <c r="R265" s="341"/>
      <c r="S265" s="342"/>
      <c r="T265" s="342"/>
      <c r="U265" s="343"/>
      <c r="V265" s="373"/>
      <c r="W265" s="373"/>
      <c r="X265" s="373"/>
      <c r="Y265" s="373"/>
      <c r="Z265" s="373"/>
      <c r="AA265" s="373"/>
      <c r="AB265" s="373"/>
      <c r="AC265" s="373"/>
      <c r="AD265" s="373"/>
      <c r="AE265" s="373"/>
      <c r="AF265" s="374"/>
      <c r="AG265" s="323"/>
      <c r="AH265" s="330"/>
      <c r="AI265" s="378"/>
      <c r="AJ265" s="369"/>
      <c r="AK265" s="369"/>
      <c r="AL265" s="369"/>
      <c r="AM265" s="369"/>
      <c r="AN265" s="369"/>
      <c r="AO265" s="369"/>
      <c r="AP265" s="369"/>
      <c r="AQ265" s="370"/>
      <c r="AR265" s="358"/>
      <c r="AS265" s="359"/>
      <c r="AT265" s="359"/>
      <c r="AU265" s="360"/>
      <c r="AV265" s="369"/>
      <c r="AW265" s="369"/>
      <c r="AX265" s="369"/>
      <c r="AY265" s="369"/>
      <c r="AZ265" s="369"/>
      <c r="BA265" s="369"/>
      <c r="BB265" s="369"/>
      <c r="BC265" s="369"/>
      <c r="BD265" s="369"/>
      <c r="BE265" s="369"/>
      <c r="BF265" s="370"/>
      <c r="BG265" s="371"/>
      <c r="BH265" s="367"/>
      <c r="BI265" s="367"/>
      <c r="BJ265" s="367"/>
      <c r="BK265" s="367"/>
      <c r="BL265" s="368"/>
      <c r="BM265" s="323"/>
      <c r="BN265" s="330"/>
    </row>
    <row r="266" spans="1:66" ht="14.25" x14ac:dyDescent="0.15">
      <c r="A266" s="313"/>
      <c r="B266" s="318"/>
      <c r="C266" s="319"/>
      <c r="D266" s="326"/>
      <c r="E266" s="327"/>
      <c r="F266" s="328"/>
      <c r="G266" s="327"/>
      <c r="H266" s="327"/>
      <c r="I266" s="331"/>
      <c r="J266" s="375"/>
      <c r="K266" s="376"/>
      <c r="L266" s="376"/>
      <c r="M266" s="376"/>
      <c r="N266" s="376"/>
      <c r="O266" s="376"/>
      <c r="P266" s="376"/>
      <c r="Q266" s="377"/>
      <c r="R266" s="344"/>
      <c r="S266" s="345"/>
      <c r="T266" s="345"/>
      <c r="U266" s="346"/>
      <c r="V266" s="382"/>
      <c r="W266" s="382"/>
      <c r="X266" s="382"/>
      <c r="Y266" s="382"/>
      <c r="Z266" s="382"/>
      <c r="AA266" s="382"/>
      <c r="AB266" s="382"/>
      <c r="AC266" s="382"/>
      <c r="AD266" s="382"/>
      <c r="AE266" s="382"/>
      <c r="AF266" s="383"/>
      <c r="AG266" s="326"/>
      <c r="AH266" s="331"/>
      <c r="AI266" s="379"/>
      <c r="AJ266" s="380"/>
      <c r="AK266" s="380"/>
      <c r="AL266" s="380"/>
      <c r="AM266" s="380"/>
      <c r="AN266" s="380"/>
      <c r="AO266" s="380"/>
      <c r="AP266" s="380"/>
      <c r="AQ266" s="381"/>
      <c r="AR266" s="361"/>
      <c r="AS266" s="362"/>
      <c r="AT266" s="362"/>
      <c r="AU266" s="363"/>
      <c r="AV266" s="380"/>
      <c r="AW266" s="380"/>
      <c r="AX266" s="380"/>
      <c r="AY266" s="380"/>
      <c r="AZ266" s="380"/>
      <c r="BA266" s="380"/>
      <c r="BB266" s="380"/>
      <c r="BC266" s="380"/>
      <c r="BD266" s="380"/>
      <c r="BE266" s="380"/>
      <c r="BF266" s="381"/>
      <c r="BG266" s="384"/>
      <c r="BH266" s="382"/>
      <c r="BI266" s="382"/>
      <c r="BJ266" s="382"/>
      <c r="BK266" s="382"/>
      <c r="BL266" s="383"/>
      <c r="BM266" s="326"/>
      <c r="BN266" s="331"/>
    </row>
    <row r="267" spans="1:66" ht="14.25" x14ac:dyDescent="0.15">
      <c r="A267" s="311">
        <v>65</v>
      </c>
      <c r="B267" s="314"/>
      <c r="C267" s="315"/>
      <c r="D267" s="320"/>
      <c r="E267" s="321"/>
      <c r="F267" s="322"/>
      <c r="G267" s="321"/>
      <c r="H267" s="321"/>
      <c r="I267" s="329"/>
      <c r="J267" s="332"/>
      <c r="K267" s="333"/>
      <c r="L267" s="333"/>
      <c r="M267" s="333"/>
      <c r="N267" s="333"/>
      <c r="O267" s="333"/>
      <c r="P267" s="333"/>
      <c r="Q267" s="334"/>
      <c r="R267" s="338"/>
      <c r="S267" s="339"/>
      <c r="T267" s="339"/>
      <c r="U267" s="340"/>
      <c r="V267" s="347"/>
      <c r="W267" s="347"/>
      <c r="X267" s="347"/>
      <c r="Y267" s="347"/>
      <c r="Z267" s="347"/>
      <c r="AA267" s="347"/>
      <c r="AB267" s="347"/>
      <c r="AC267" s="347"/>
      <c r="AD267" s="347"/>
      <c r="AE267" s="347"/>
      <c r="AF267" s="348"/>
      <c r="AG267" s="320"/>
      <c r="AH267" s="329"/>
      <c r="AI267" s="349"/>
      <c r="AJ267" s="350"/>
      <c r="AK267" s="350"/>
      <c r="AL267" s="350"/>
      <c r="AM267" s="350"/>
      <c r="AN267" s="350"/>
      <c r="AO267" s="350"/>
      <c r="AP267" s="350"/>
      <c r="AQ267" s="351"/>
      <c r="AR267" s="355"/>
      <c r="AS267" s="356"/>
      <c r="AT267" s="356"/>
      <c r="AU267" s="357"/>
      <c r="AV267" s="364"/>
      <c r="AW267" s="364"/>
      <c r="AX267" s="364"/>
      <c r="AY267" s="364"/>
      <c r="AZ267" s="364"/>
      <c r="BA267" s="364"/>
      <c r="BB267" s="364"/>
      <c r="BC267" s="364"/>
      <c r="BD267" s="364"/>
      <c r="BE267" s="364"/>
      <c r="BF267" s="365"/>
      <c r="BG267" s="366"/>
      <c r="BH267" s="347"/>
      <c r="BI267" s="347"/>
      <c r="BJ267" s="347"/>
      <c r="BK267" s="347"/>
      <c r="BL267" s="348"/>
      <c r="BM267" s="320"/>
      <c r="BN267" s="329"/>
    </row>
    <row r="268" spans="1:66" ht="14.25" x14ac:dyDescent="0.15">
      <c r="A268" s="312"/>
      <c r="B268" s="316"/>
      <c r="C268" s="317"/>
      <c r="D268" s="323"/>
      <c r="E268" s="324"/>
      <c r="F268" s="325"/>
      <c r="G268" s="324"/>
      <c r="H268" s="324"/>
      <c r="I268" s="330"/>
      <c r="J268" s="335"/>
      <c r="K268" s="336"/>
      <c r="L268" s="336"/>
      <c r="M268" s="336"/>
      <c r="N268" s="336"/>
      <c r="O268" s="336"/>
      <c r="P268" s="336"/>
      <c r="Q268" s="337"/>
      <c r="R268" s="341"/>
      <c r="S268" s="342"/>
      <c r="T268" s="342"/>
      <c r="U268" s="343"/>
      <c r="V268" s="367"/>
      <c r="W268" s="367"/>
      <c r="X268" s="367"/>
      <c r="Y268" s="367"/>
      <c r="Z268" s="367"/>
      <c r="AA268" s="367"/>
      <c r="AB268" s="367"/>
      <c r="AC268" s="367"/>
      <c r="AD268" s="367"/>
      <c r="AE268" s="367"/>
      <c r="AF268" s="368"/>
      <c r="AG268" s="323"/>
      <c r="AH268" s="330"/>
      <c r="AI268" s="352"/>
      <c r="AJ268" s="353"/>
      <c r="AK268" s="353"/>
      <c r="AL268" s="353"/>
      <c r="AM268" s="353"/>
      <c r="AN268" s="353"/>
      <c r="AO268" s="353"/>
      <c r="AP268" s="353"/>
      <c r="AQ268" s="354"/>
      <c r="AR268" s="358"/>
      <c r="AS268" s="359"/>
      <c r="AT268" s="359"/>
      <c r="AU268" s="360"/>
      <c r="AV268" s="369"/>
      <c r="AW268" s="369"/>
      <c r="AX268" s="369"/>
      <c r="AY268" s="369"/>
      <c r="AZ268" s="369"/>
      <c r="BA268" s="369"/>
      <c r="BB268" s="369"/>
      <c r="BC268" s="369"/>
      <c r="BD268" s="369"/>
      <c r="BE268" s="369"/>
      <c r="BF268" s="370"/>
      <c r="BG268" s="371"/>
      <c r="BH268" s="367"/>
      <c r="BI268" s="367"/>
      <c r="BJ268" s="367"/>
      <c r="BK268" s="367"/>
      <c r="BL268" s="368"/>
      <c r="BM268" s="323"/>
      <c r="BN268" s="330"/>
    </row>
    <row r="269" spans="1:66" ht="14.25" x14ac:dyDescent="0.15">
      <c r="A269" s="312"/>
      <c r="B269" s="316"/>
      <c r="C269" s="317"/>
      <c r="D269" s="323"/>
      <c r="E269" s="324"/>
      <c r="F269" s="325"/>
      <c r="G269" s="324"/>
      <c r="H269" s="324"/>
      <c r="I269" s="330"/>
      <c r="J269" s="372"/>
      <c r="K269" s="373"/>
      <c r="L269" s="373"/>
      <c r="M269" s="373"/>
      <c r="N269" s="373"/>
      <c r="O269" s="373"/>
      <c r="P269" s="373"/>
      <c r="Q269" s="374"/>
      <c r="R269" s="341"/>
      <c r="S269" s="342"/>
      <c r="T269" s="342"/>
      <c r="U269" s="343"/>
      <c r="V269" s="373"/>
      <c r="W269" s="373"/>
      <c r="X269" s="373"/>
      <c r="Y269" s="373"/>
      <c r="Z269" s="373"/>
      <c r="AA269" s="373"/>
      <c r="AB269" s="373"/>
      <c r="AC269" s="373"/>
      <c r="AD269" s="373"/>
      <c r="AE269" s="373"/>
      <c r="AF269" s="374"/>
      <c r="AG269" s="323"/>
      <c r="AH269" s="330"/>
      <c r="AI269" s="378"/>
      <c r="AJ269" s="369"/>
      <c r="AK269" s="369"/>
      <c r="AL269" s="369"/>
      <c r="AM269" s="369"/>
      <c r="AN269" s="369"/>
      <c r="AO269" s="369"/>
      <c r="AP269" s="369"/>
      <c r="AQ269" s="370"/>
      <c r="AR269" s="358"/>
      <c r="AS269" s="359"/>
      <c r="AT269" s="359"/>
      <c r="AU269" s="360"/>
      <c r="AV269" s="369"/>
      <c r="AW269" s="369"/>
      <c r="AX269" s="369"/>
      <c r="AY269" s="369"/>
      <c r="AZ269" s="369"/>
      <c r="BA269" s="369"/>
      <c r="BB269" s="369"/>
      <c r="BC269" s="369"/>
      <c r="BD269" s="369"/>
      <c r="BE269" s="369"/>
      <c r="BF269" s="370"/>
      <c r="BG269" s="371"/>
      <c r="BH269" s="367"/>
      <c r="BI269" s="367"/>
      <c r="BJ269" s="367"/>
      <c r="BK269" s="367"/>
      <c r="BL269" s="368"/>
      <c r="BM269" s="323"/>
      <c r="BN269" s="330"/>
    </row>
    <row r="270" spans="1:66" ht="14.25" x14ac:dyDescent="0.15">
      <c r="A270" s="313"/>
      <c r="B270" s="318"/>
      <c r="C270" s="319"/>
      <c r="D270" s="326"/>
      <c r="E270" s="327"/>
      <c r="F270" s="328"/>
      <c r="G270" s="327"/>
      <c r="H270" s="327"/>
      <c r="I270" s="331"/>
      <c r="J270" s="375"/>
      <c r="K270" s="376"/>
      <c r="L270" s="376"/>
      <c r="M270" s="376"/>
      <c r="N270" s="376"/>
      <c r="O270" s="376"/>
      <c r="P270" s="376"/>
      <c r="Q270" s="377"/>
      <c r="R270" s="344"/>
      <c r="S270" s="345"/>
      <c r="T270" s="345"/>
      <c r="U270" s="346"/>
      <c r="V270" s="382"/>
      <c r="W270" s="382"/>
      <c r="X270" s="382"/>
      <c r="Y270" s="382"/>
      <c r="Z270" s="382"/>
      <c r="AA270" s="382"/>
      <c r="AB270" s="382"/>
      <c r="AC270" s="382"/>
      <c r="AD270" s="382"/>
      <c r="AE270" s="382"/>
      <c r="AF270" s="383"/>
      <c r="AG270" s="326"/>
      <c r="AH270" s="331"/>
      <c r="AI270" s="379"/>
      <c r="AJ270" s="380"/>
      <c r="AK270" s="380"/>
      <c r="AL270" s="380"/>
      <c r="AM270" s="380"/>
      <c r="AN270" s="380"/>
      <c r="AO270" s="380"/>
      <c r="AP270" s="380"/>
      <c r="AQ270" s="381"/>
      <c r="AR270" s="361"/>
      <c r="AS270" s="362"/>
      <c r="AT270" s="362"/>
      <c r="AU270" s="363"/>
      <c r="AV270" s="380"/>
      <c r="AW270" s="380"/>
      <c r="AX270" s="380"/>
      <c r="AY270" s="380"/>
      <c r="AZ270" s="380"/>
      <c r="BA270" s="380"/>
      <c r="BB270" s="380"/>
      <c r="BC270" s="380"/>
      <c r="BD270" s="380"/>
      <c r="BE270" s="380"/>
      <c r="BF270" s="381"/>
      <c r="BG270" s="384"/>
      <c r="BH270" s="382"/>
      <c r="BI270" s="382"/>
      <c r="BJ270" s="382"/>
      <c r="BK270" s="382"/>
      <c r="BL270" s="383"/>
      <c r="BM270" s="326"/>
      <c r="BN270" s="331"/>
    </row>
    <row r="271" spans="1:66" ht="14.25" x14ac:dyDescent="0.15">
      <c r="A271" s="311">
        <v>66</v>
      </c>
      <c r="B271" s="314"/>
      <c r="C271" s="315"/>
      <c r="D271" s="320"/>
      <c r="E271" s="321"/>
      <c r="F271" s="322"/>
      <c r="G271" s="321"/>
      <c r="H271" s="321"/>
      <c r="I271" s="329"/>
      <c r="J271" s="332"/>
      <c r="K271" s="333"/>
      <c r="L271" s="333"/>
      <c r="M271" s="333"/>
      <c r="N271" s="333"/>
      <c r="O271" s="333"/>
      <c r="P271" s="333"/>
      <c r="Q271" s="334"/>
      <c r="R271" s="338"/>
      <c r="S271" s="339"/>
      <c r="T271" s="339"/>
      <c r="U271" s="340"/>
      <c r="V271" s="347"/>
      <c r="W271" s="347"/>
      <c r="X271" s="347"/>
      <c r="Y271" s="347"/>
      <c r="Z271" s="347"/>
      <c r="AA271" s="347"/>
      <c r="AB271" s="347"/>
      <c r="AC271" s="347"/>
      <c r="AD271" s="347"/>
      <c r="AE271" s="347"/>
      <c r="AF271" s="348"/>
      <c r="AG271" s="320"/>
      <c r="AH271" s="329"/>
      <c r="AI271" s="349"/>
      <c r="AJ271" s="350"/>
      <c r="AK271" s="350"/>
      <c r="AL271" s="350"/>
      <c r="AM271" s="350"/>
      <c r="AN271" s="350"/>
      <c r="AO271" s="350"/>
      <c r="AP271" s="350"/>
      <c r="AQ271" s="351"/>
      <c r="AR271" s="355"/>
      <c r="AS271" s="356"/>
      <c r="AT271" s="356"/>
      <c r="AU271" s="357"/>
      <c r="AV271" s="364"/>
      <c r="AW271" s="364"/>
      <c r="AX271" s="364"/>
      <c r="AY271" s="364"/>
      <c r="AZ271" s="364"/>
      <c r="BA271" s="364"/>
      <c r="BB271" s="364"/>
      <c r="BC271" s="364"/>
      <c r="BD271" s="364"/>
      <c r="BE271" s="364"/>
      <c r="BF271" s="365"/>
      <c r="BG271" s="366"/>
      <c r="BH271" s="347"/>
      <c r="BI271" s="347"/>
      <c r="BJ271" s="347"/>
      <c r="BK271" s="347"/>
      <c r="BL271" s="348"/>
      <c r="BM271" s="320"/>
      <c r="BN271" s="329"/>
    </row>
    <row r="272" spans="1:66" ht="14.25" x14ac:dyDescent="0.15">
      <c r="A272" s="312"/>
      <c r="B272" s="316"/>
      <c r="C272" s="317"/>
      <c r="D272" s="323"/>
      <c r="E272" s="324"/>
      <c r="F272" s="325"/>
      <c r="G272" s="324"/>
      <c r="H272" s="324"/>
      <c r="I272" s="330"/>
      <c r="J272" s="335"/>
      <c r="K272" s="336"/>
      <c r="L272" s="336"/>
      <c r="M272" s="336"/>
      <c r="N272" s="336"/>
      <c r="O272" s="336"/>
      <c r="P272" s="336"/>
      <c r="Q272" s="337"/>
      <c r="R272" s="341"/>
      <c r="S272" s="342"/>
      <c r="T272" s="342"/>
      <c r="U272" s="343"/>
      <c r="V272" s="367"/>
      <c r="W272" s="367"/>
      <c r="X272" s="367"/>
      <c r="Y272" s="367"/>
      <c r="Z272" s="367"/>
      <c r="AA272" s="367"/>
      <c r="AB272" s="367"/>
      <c r="AC272" s="367"/>
      <c r="AD272" s="367"/>
      <c r="AE272" s="367"/>
      <c r="AF272" s="368"/>
      <c r="AG272" s="323"/>
      <c r="AH272" s="330"/>
      <c r="AI272" s="352"/>
      <c r="AJ272" s="353"/>
      <c r="AK272" s="353"/>
      <c r="AL272" s="353"/>
      <c r="AM272" s="353"/>
      <c r="AN272" s="353"/>
      <c r="AO272" s="353"/>
      <c r="AP272" s="353"/>
      <c r="AQ272" s="354"/>
      <c r="AR272" s="358"/>
      <c r="AS272" s="359"/>
      <c r="AT272" s="359"/>
      <c r="AU272" s="360"/>
      <c r="AV272" s="369"/>
      <c r="AW272" s="369"/>
      <c r="AX272" s="369"/>
      <c r="AY272" s="369"/>
      <c r="AZ272" s="369"/>
      <c r="BA272" s="369"/>
      <c r="BB272" s="369"/>
      <c r="BC272" s="369"/>
      <c r="BD272" s="369"/>
      <c r="BE272" s="369"/>
      <c r="BF272" s="370"/>
      <c r="BG272" s="371"/>
      <c r="BH272" s="367"/>
      <c r="BI272" s="367"/>
      <c r="BJ272" s="367"/>
      <c r="BK272" s="367"/>
      <c r="BL272" s="368"/>
      <c r="BM272" s="323"/>
      <c r="BN272" s="330"/>
    </row>
    <row r="273" spans="1:66" ht="14.25" x14ac:dyDescent="0.15">
      <c r="A273" s="312"/>
      <c r="B273" s="316"/>
      <c r="C273" s="317"/>
      <c r="D273" s="323"/>
      <c r="E273" s="324"/>
      <c r="F273" s="325"/>
      <c r="G273" s="324"/>
      <c r="H273" s="324"/>
      <c r="I273" s="330"/>
      <c r="J273" s="372"/>
      <c r="K273" s="373"/>
      <c r="L273" s="373"/>
      <c r="M273" s="373"/>
      <c r="N273" s="373"/>
      <c r="O273" s="373"/>
      <c r="P273" s="373"/>
      <c r="Q273" s="374"/>
      <c r="R273" s="341"/>
      <c r="S273" s="342"/>
      <c r="T273" s="342"/>
      <c r="U273" s="343"/>
      <c r="V273" s="373"/>
      <c r="W273" s="373"/>
      <c r="X273" s="373"/>
      <c r="Y273" s="373"/>
      <c r="Z273" s="373"/>
      <c r="AA273" s="373"/>
      <c r="AB273" s="373"/>
      <c r="AC273" s="373"/>
      <c r="AD273" s="373"/>
      <c r="AE273" s="373"/>
      <c r="AF273" s="374"/>
      <c r="AG273" s="323"/>
      <c r="AH273" s="330"/>
      <c r="AI273" s="378"/>
      <c r="AJ273" s="369"/>
      <c r="AK273" s="369"/>
      <c r="AL273" s="369"/>
      <c r="AM273" s="369"/>
      <c r="AN273" s="369"/>
      <c r="AO273" s="369"/>
      <c r="AP273" s="369"/>
      <c r="AQ273" s="370"/>
      <c r="AR273" s="358"/>
      <c r="AS273" s="359"/>
      <c r="AT273" s="359"/>
      <c r="AU273" s="360"/>
      <c r="AV273" s="369"/>
      <c r="AW273" s="369"/>
      <c r="AX273" s="369"/>
      <c r="AY273" s="369"/>
      <c r="AZ273" s="369"/>
      <c r="BA273" s="369"/>
      <c r="BB273" s="369"/>
      <c r="BC273" s="369"/>
      <c r="BD273" s="369"/>
      <c r="BE273" s="369"/>
      <c r="BF273" s="370"/>
      <c r="BG273" s="371"/>
      <c r="BH273" s="367"/>
      <c r="BI273" s="367"/>
      <c r="BJ273" s="367"/>
      <c r="BK273" s="367"/>
      <c r="BL273" s="368"/>
      <c r="BM273" s="323"/>
      <c r="BN273" s="330"/>
    </row>
    <row r="274" spans="1:66" ht="14.25" x14ac:dyDescent="0.15">
      <c r="A274" s="313"/>
      <c r="B274" s="318"/>
      <c r="C274" s="319"/>
      <c r="D274" s="326"/>
      <c r="E274" s="327"/>
      <c r="F274" s="328"/>
      <c r="G274" s="327"/>
      <c r="H274" s="327"/>
      <c r="I274" s="331"/>
      <c r="J274" s="375"/>
      <c r="K274" s="376"/>
      <c r="L274" s="376"/>
      <c r="M274" s="376"/>
      <c r="N274" s="376"/>
      <c r="O274" s="376"/>
      <c r="P274" s="376"/>
      <c r="Q274" s="377"/>
      <c r="R274" s="344"/>
      <c r="S274" s="345"/>
      <c r="T274" s="345"/>
      <c r="U274" s="346"/>
      <c r="V274" s="382"/>
      <c r="W274" s="382"/>
      <c r="X274" s="382"/>
      <c r="Y274" s="382"/>
      <c r="Z274" s="382"/>
      <c r="AA274" s="382"/>
      <c r="AB274" s="382"/>
      <c r="AC274" s="382"/>
      <c r="AD274" s="382"/>
      <c r="AE274" s="382"/>
      <c r="AF274" s="383"/>
      <c r="AG274" s="326"/>
      <c r="AH274" s="331"/>
      <c r="AI274" s="379"/>
      <c r="AJ274" s="380"/>
      <c r="AK274" s="380"/>
      <c r="AL274" s="380"/>
      <c r="AM274" s="380"/>
      <c r="AN274" s="380"/>
      <c r="AO274" s="380"/>
      <c r="AP274" s="380"/>
      <c r="AQ274" s="381"/>
      <c r="AR274" s="361"/>
      <c r="AS274" s="362"/>
      <c r="AT274" s="362"/>
      <c r="AU274" s="363"/>
      <c r="AV274" s="380"/>
      <c r="AW274" s="380"/>
      <c r="AX274" s="380"/>
      <c r="AY274" s="380"/>
      <c r="AZ274" s="380"/>
      <c r="BA274" s="380"/>
      <c r="BB274" s="380"/>
      <c r="BC274" s="380"/>
      <c r="BD274" s="380"/>
      <c r="BE274" s="380"/>
      <c r="BF274" s="381"/>
      <c r="BG274" s="384"/>
      <c r="BH274" s="382"/>
      <c r="BI274" s="382"/>
      <c r="BJ274" s="382"/>
      <c r="BK274" s="382"/>
      <c r="BL274" s="383"/>
      <c r="BM274" s="326"/>
      <c r="BN274" s="331"/>
    </row>
    <row r="275" spans="1:66" ht="14.25" x14ac:dyDescent="0.15">
      <c r="A275" s="311">
        <v>67</v>
      </c>
      <c r="B275" s="314"/>
      <c r="C275" s="315"/>
      <c r="D275" s="320"/>
      <c r="E275" s="321"/>
      <c r="F275" s="322"/>
      <c r="G275" s="321"/>
      <c r="H275" s="321"/>
      <c r="I275" s="329"/>
      <c r="J275" s="332"/>
      <c r="K275" s="333"/>
      <c r="L275" s="333"/>
      <c r="M275" s="333"/>
      <c r="N275" s="333"/>
      <c r="O275" s="333"/>
      <c r="P275" s="333"/>
      <c r="Q275" s="334"/>
      <c r="R275" s="338"/>
      <c r="S275" s="339"/>
      <c r="T275" s="339"/>
      <c r="U275" s="340"/>
      <c r="V275" s="347"/>
      <c r="W275" s="347"/>
      <c r="X275" s="347"/>
      <c r="Y275" s="347"/>
      <c r="Z275" s="347"/>
      <c r="AA275" s="347"/>
      <c r="AB275" s="347"/>
      <c r="AC275" s="347"/>
      <c r="AD275" s="347"/>
      <c r="AE275" s="347"/>
      <c r="AF275" s="348"/>
      <c r="AG275" s="320"/>
      <c r="AH275" s="329"/>
      <c r="AI275" s="349"/>
      <c r="AJ275" s="350"/>
      <c r="AK275" s="350"/>
      <c r="AL275" s="350"/>
      <c r="AM275" s="350"/>
      <c r="AN275" s="350"/>
      <c r="AO275" s="350"/>
      <c r="AP275" s="350"/>
      <c r="AQ275" s="351"/>
      <c r="AR275" s="355"/>
      <c r="AS275" s="356"/>
      <c r="AT275" s="356"/>
      <c r="AU275" s="357"/>
      <c r="AV275" s="364"/>
      <c r="AW275" s="364"/>
      <c r="AX275" s="364"/>
      <c r="AY275" s="364"/>
      <c r="AZ275" s="364"/>
      <c r="BA275" s="364"/>
      <c r="BB275" s="364"/>
      <c r="BC275" s="364"/>
      <c r="BD275" s="364"/>
      <c r="BE275" s="364"/>
      <c r="BF275" s="365"/>
      <c r="BG275" s="366"/>
      <c r="BH275" s="347"/>
      <c r="BI275" s="347"/>
      <c r="BJ275" s="347"/>
      <c r="BK275" s="347"/>
      <c r="BL275" s="348"/>
      <c r="BM275" s="320"/>
      <c r="BN275" s="329"/>
    </row>
    <row r="276" spans="1:66" ht="14.25" x14ac:dyDescent="0.15">
      <c r="A276" s="312"/>
      <c r="B276" s="316"/>
      <c r="C276" s="317"/>
      <c r="D276" s="323"/>
      <c r="E276" s="324"/>
      <c r="F276" s="325"/>
      <c r="G276" s="324"/>
      <c r="H276" s="324"/>
      <c r="I276" s="330"/>
      <c r="J276" s="335"/>
      <c r="K276" s="336"/>
      <c r="L276" s="336"/>
      <c r="M276" s="336"/>
      <c r="N276" s="336"/>
      <c r="O276" s="336"/>
      <c r="P276" s="336"/>
      <c r="Q276" s="337"/>
      <c r="R276" s="341"/>
      <c r="S276" s="342"/>
      <c r="T276" s="342"/>
      <c r="U276" s="343"/>
      <c r="V276" s="367"/>
      <c r="W276" s="367"/>
      <c r="X276" s="367"/>
      <c r="Y276" s="367"/>
      <c r="Z276" s="367"/>
      <c r="AA276" s="367"/>
      <c r="AB276" s="367"/>
      <c r="AC276" s="367"/>
      <c r="AD276" s="367"/>
      <c r="AE276" s="367"/>
      <c r="AF276" s="368"/>
      <c r="AG276" s="323"/>
      <c r="AH276" s="330"/>
      <c r="AI276" s="352"/>
      <c r="AJ276" s="353"/>
      <c r="AK276" s="353"/>
      <c r="AL276" s="353"/>
      <c r="AM276" s="353"/>
      <c r="AN276" s="353"/>
      <c r="AO276" s="353"/>
      <c r="AP276" s="353"/>
      <c r="AQ276" s="354"/>
      <c r="AR276" s="358"/>
      <c r="AS276" s="359"/>
      <c r="AT276" s="359"/>
      <c r="AU276" s="360"/>
      <c r="AV276" s="369"/>
      <c r="AW276" s="369"/>
      <c r="AX276" s="369"/>
      <c r="AY276" s="369"/>
      <c r="AZ276" s="369"/>
      <c r="BA276" s="369"/>
      <c r="BB276" s="369"/>
      <c r="BC276" s="369"/>
      <c r="BD276" s="369"/>
      <c r="BE276" s="369"/>
      <c r="BF276" s="370"/>
      <c r="BG276" s="371"/>
      <c r="BH276" s="367"/>
      <c r="BI276" s="367"/>
      <c r="BJ276" s="367"/>
      <c r="BK276" s="367"/>
      <c r="BL276" s="368"/>
      <c r="BM276" s="323"/>
      <c r="BN276" s="330"/>
    </row>
    <row r="277" spans="1:66" ht="14.25" x14ac:dyDescent="0.15">
      <c r="A277" s="312"/>
      <c r="B277" s="316"/>
      <c r="C277" s="317"/>
      <c r="D277" s="323"/>
      <c r="E277" s="324"/>
      <c r="F277" s="325"/>
      <c r="G277" s="324"/>
      <c r="H277" s="324"/>
      <c r="I277" s="330"/>
      <c r="J277" s="372"/>
      <c r="K277" s="373"/>
      <c r="L277" s="373"/>
      <c r="M277" s="373"/>
      <c r="N277" s="373"/>
      <c r="O277" s="373"/>
      <c r="P277" s="373"/>
      <c r="Q277" s="374"/>
      <c r="R277" s="341"/>
      <c r="S277" s="342"/>
      <c r="T277" s="342"/>
      <c r="U277" s="343"/>
      <c r="V277" s="373"/>
      <c r="W277" s="373"/>
      <c r="X277" s="373"/>
      <c r="Y277" s="373"/>
      <c r="Z277" s="373"/>
      <c r="AA277" s="373"/>
      <c r="AB277" s="373"/>
      <c r="AC277" s="373"/>
      <c r="AD277" s="373"/>
      <c r="AE277" s="373"/>
      <c r="AF277" s="374"/>
      <c r="AG277" s="323"/>
      <c r="AH277" s="330"/>
      <c r="AI277" s="378"/>
      <c r="AJ277" s="369"/>
      <c r="AK277" s="369"/>
      <c r="AL277" s="369"/>
      <c r="AM277" s="369"/>
      <c r="AN277" s="369"/>
      <c r="AO277" s="369"/>
      <c r="AP277" s="369"/>
      <c r="AQ277" s="370"/>
      <c r="AR277" s="358"/>
      <c r="AS277" s="359"/>
      <c r="AT277" s="359"/>
      <c r="AU277" s="360"/>
      <c r="AV277" s="369"/>
      <c r="AW277" s="369"/>
      <c r="AX277" s="369"/>
      <c r="AY277" s="369"/>
      <c r="AZ277" s="369"/>
      <c r="BA277" s="369"/>
      <c r="BB277" s="369"/>
      <c r="BC277" s="369"/>
      <c r="BD277" s="369"/>
      <c r="BE277" s="369"/>
      <c r="BF277" s="370"/>
      <c r="BG277" s="371"/>
      <c r="BH277" s="367"/>
      <c r="BI277" s="367"/>
      <c r="BJ277" s="367"/>
      <c r="BK277" s="367"/>
      <c r="BL277" s="368"/>
      <c r="BM277" s="323"/>
      <c r="BN277" s="330"/>
    </row>
    <row r="278" spans="1:66" ht="14.25" x14ac:dyDescent="0.15">
      <c r="A278" s="313"/>
      <c r="B278" s="318"/>
      <c r="C278" s="319"/>
      <c r="D278" s="326"/>
      <c r="E278" s="327"/>
      <c r="F278" s="328"/>
      <c r="G278" s="327"/>
      <c r="H278" s="327"/>
      <c r="I278" s="331"/>
      <c r="J278" s="375"/>
      <c r="K278" s="376"/>
      <c r="L278" s="376"/>
      <c r="M278" s="376"/>
      <c r="N278" s="376"/>
      <c r="O278" s="376"/>
      <c r="P278" s="376"/>
      <c r="Q278" s="377"/>
      <c r="R278" s="344"/>
      <c r="S278" s="345"/>
      <c r="T278" s="345"/>
      <c r="U278" s="346"/>
      <c r="V278" s="382"/>
      <c r="W278" s="382"/>
      <c r="X278" s="382"/>
      <c r="Y278" s="382"/>
      <c r="Z278" s="382"/>
      <c r="AA278" s="382"/>
      <c r="AB278" s="382"/>
      <c r="AC278" s="382"/>
      <c r="AD278" s="382"/>
      <c r="AE278" s="382"/>
      <c r="AF278" s="383"/>
      <c r="AG278" s="326"/>
      <c r="AH278" s="331"/>
      <c r="AI278" s="379"/>
      <c r="AJ278" s="380"/>
      <c r="AK278" s="380"/>
      <c r="AL278" s="380"/>
      <c r="AM278" s="380"/>
      <c r="AN278" s="380"/>
      <c r="AO278" s="380"/>
      <c r="AP278" s="380"/>
      <c r="AQ278" s="381"/>
      <c r="AR278" s="361"/>
      <c r="AS278" s="362"/>
      <c r="AT278" s="362"/>
      <c r="AU278" s="363"/>
      <c r="AV278" s="380"/>
      <c r="AW278" s="380"/>
      <c r="AX278" s="380"/>
      <c r="AY278" s="380"/>
      <c r="AZ278" s="380"/>
      <c r="BA278" s="380"/>
      <c r="BB278" s="380"/>
      <c r="BC278" s="380"/>
      <c r="BD278" s="380"/>
      <c r="BE278" s="380"/>
      <c r="BF278" s="381"/>
      <c r="BG278" s="384"/>
      <c r="BH278" s="382"/>
      <c r="BI278" s="382"/>
      <c r="BJ278" s="382"/>
      <c r="BK278" s="382"/>
      <c r="BL278" s="383"/>
      <c r="BM278" s="326"/>
      <c r="BN278" s="331"/>
    </row>
    <row r="279" spans="1:66" ht="14.25" x14ac:dyDescent="0.15">
      <c r="A279" s="311">
        <v>68</v>
      </c>
      <c r="B279" s="314"/>
      <c r="C279" s="315"/>
      <c r="D279" s="320"/>
      <c r="E279" s="321"/>
      <c r="F279" s="322"/>
      <c r="G279" s="321"/>
      <c r="H279" s="321"/>
      <c r="I279" s="329"/>
      <c r="J279" s="332"/>
      <c r="K279" s="333"/>
      <c r="L279" s="333"/>
      <c r="M279" s="333"/>
      <c r="N279" s="333"/>
      <c r="O279" s="333"/>
      <c r="P279" s="333"/>
      <c r="Q279" s="334"/>
      <c r="R279" s="338"/>
      <c r="S279" s="339"/>
      <c r="T279" s="339"/>
      <c r="U279" s="340"/>
      <c r="V279" s="347"/>
      <c r="W279" s="347"/>
      <c r="X279" s="347"/>
      <c r="Y279" s="347"/>
      <c r="Z279" s="347"/>
      <c r="AA279" s="347"/>
      <c r="AB279" s="347"/>
      <c r="AC279" s="347"/>
      <c r="AD279" s="347"/>
      <c r="AE279" s="347"/>
      <c r="AF279" s="348"/>
      <c r="AG279" s="320"/>
      <c r="AH279" s="329"/>
      <c r="AI279" s="349"/>
      <c r="AJ279" s="350"/>
      <c r="AK279" s="350"/>
      <c r="AL279" s="350"/>
      <c r="AM279" s="350"/>
      <c r="AN279" s="350"/>
      <c r="AO279" s="350"/>
      <c r="AP279" s="350"/>
      <c r="AQ279" s="351"/>
      <c r="AR279" s="355"/>
      <c r="AS279" s="356"/>
      <c r="AT279" s="356"/>
      <c r="AU279" s="357"/>
      <c r="AV279" s="364"/>
      <c r="AW279" s="364"/>
      <c r="AX279" s="364"/>
      <c r="AY279" s="364"/>
      <c r="AZ279" s="364"/>
      <c r="BA279" s="364"/>
      <c r="BB279" s="364"/>
      <c r="BC279" s="364"/>
      <c r="BD279" s="364"/>
      <c r="BE279" s="364"/>
      <c r="BF279" s="365"/>
      <c r="BG279" s="366"/>
      <c r="BH279" s="347"/>
      <c r="BI279" s="347"/>
      <c r="BJ279" s="347"/>
      <c r="BK279" s="347"/>
      <c r="BL279" s="348"/>
      <c r="BM279" s="320"/>
      <c r="BN279" s="329"/>
    </row>
    <row r="280" spans="1:66" ht="14.25" x14ac:dyDescent="0.15">
      <c r="A280" s="312"/>
      <c r="B280" s="316"/>
      <c r="C280" s="317"/>
      <c r="D280" s="323"/>
      <c r="E280" s="324"/>
      <c r="F280" s="325"/>
      <c r="G280" s="324"/>
      <c r="H280" s="324"/>
      <c r="I280" s="330"/>
      <c r="J280" s="335"/>
      <c r="K280" s="336"/>
      <c r="L280" s="336"/>
      <c r="M280" s="336"/>
      <c r="N280" s="336"/>
      <c r="O280" s="336"/>
      <c r="P280" s="336"/>
      <c r="Q280" s="337"/>
      <c r="R280" s="341"/>
      <c r="S280" s="342"/>
      <c r="T280" s="342"/>
      <c r="U280" s="343"/>
      <c r="V280" s="367"/>
      <c r="W280" s="367"/>
      <c r="X280" s="367"/>
      <c r="Y280" s="367"/>
      <c r="Z280" s="367"/>
      <c r="AA280" s="367"/>
      <c r="AB280" s="367"/>
      <c r="AC280" s="367"/>
      <c r="AD280" s="367"/>
      <c r="AE280" s="367"/>
      <c r="AF280" s="368"/>
      <c r="AG280" s="323"/>
      <c r="AH280" s="330"/>
      <c r="AI280" s="352"/>
      <c r="AJ280" s="353"/>
      <c r="AK280" s="353"/>
      <c r="AL280" s="353"/>
      <c r="AM280" s="353"/>
      <c r="AN280" s="353"/>
      <c r="AO280" s="353"/>
      <c r="AP280" s="353"/>
      <c r="AQ280" s="354"/>
      <c r="AR280" s="358"/>
      <c r="AS280" s="359"/>
      <c r="AT280" s="359"/>
      <c r="AU280" s="360"/>
      <c r="AV280" s="369"/>
      <c r="AW280" s="369"/>
      <c r="AX280" s="369"/>
      <c r="AY280" s="369"/>
      <c r="AZ280" s="369"/>
      <c r="BA280" s="369"/>
      <c r="BB280" s="369"/>
      <c r="BC280" s="369"/>
      <c r="BD280" s="369"/>
      <c r="BE280" s="369"/>
      <c r="BF280" s="370"/>
      <c r="BG280" s="371"/>
      <c r="BH280" s="367"/>
      <c r="BI280" s="367"/>
      <c r="BJ280" s="367"/>
      <c r="BK280" s="367"/>
      <c r="BL280" s="368"/>
      <c r="BM280" s="323"/>
      <c r="BN280" s="330"/>
    </row>
    <row r="281" spans="1:66" ht="14.25" x14ac:dyDescent="0.15">
      <c r="A281" s="312"/>
      <c r="B281" s="316"/>
      <c r="C281" s="317"/>
      <c r="D281" s="323"/>
      <c r="E281" s="324"/>
      <c r="F281" s="325"/>
      <c r="G281" s="324"/>
      <c r="H281" s="324"/>
      <c r="I281" s="330"/>
      <c r="J281" s="372"/>
      <c r="K281" s="373"/>
      <c r="L281" s="373"/>
      <c r="M281" s="373"/>
      <c r="N281" s="373"/>
      <c r="O281" s="373"/>
      <c r="P281" s="373"/>
      <c r="Q281" s="374"/>
      <c r="R281" s="341"/>
      <c r="S281" s="342"/>
      <c r="T281" s="342"/>
      <c r="U281" s="343"/>
      <c r="V281" s="373"/>
      <c r="W281" s="373"/>
      <c r="X281" s="373"/>
      <c r="Y281" s="373"/>
      <c r="Z281" s="373"/>
      <c r="AA281" s="373"/>
      <c r="AB281" s="373"/>
      <c r="AC281" s="373"/>
      <c r="AD281" s="373"/>
      <c r="AE281" s="373"/>
      <c r="AF281" s="374"/>
      <c r="AG281" s="323"/>
      <c r="AH281" s="330"/>
      <c r="AI281" s="378"/>
      <c r="AJ281" s="369"/>
      <c r="AK281" s="369"/>
      <c r="AL281" s="369"/>
      <c r="AM281" s="369"/>
      <c r="AN281" s="369"/>
      <c r="AO281" s="369"/>
      <c r="AP281" s="369"/>
      <c r="AQ281" s="370"/>
      <c r="AR281" s="358"/>
      <c r="AS281" s="359"/>
      <c r="AT281" s="359"/>
      <c r="AU281" s="360"/>
      <c r="AV281" s="369"/>
      <c r="AW281" s="369"/>
      <c r="AX281" s="369"/>
      <c r="AY281" s="369"/>
      <c r="AZ281" s="369"/>
      <c r="BA281" s="369"/>
      <c r="BB281" s="369"/>
      <c r="BC281" s="369"/>
      <c r="BD281" s="369"/>
      <c r="BE281" s="369"/>
      <c r="BF281" s="370"/>
      <c r="BG281" s="371"/>
      <c r="BH281" s="367"/>
      <c r="BI281" s="367"/>
      <c r="BJ281" s="367"/>
      <c r="BK281" s="367"/>
      <c r="BL281" s="368"/>
      <c r="BM281" s="323"/>
      <c r="BN281" s="330"/>
    </row>
    <row r="282" spans="1:66" ht="14.25" x14ac:dyDescent="0.15">
      <c r="A282" s="313"/>
      <c r="B282" s="318"/>
      <c r="C282" s="319"/>
      <c r="D282" s="326"/>
      <c r="E282" s="327"/>
      <c r="F282" s="328"/>
      <c r="G282" s="327"/>
      <c r="H282" s="327"/>
      <c r="I282" s="331"/>
      <c r="J282" s="375"/>
      <c r="K282" s="376"/>
      <c r="L282" s="376"/>
      <c r="M282" s="376"/>
      <c r="N282" s="376"/>
      <c r="O282" s="376"/>
      <c r="P282" s="376"/>
      <c r="Q282" s="377"/>
      <c r="R282" s="344"/>
      <c r="S282" s="345"/>
      <c r="T282" s="345"/>
      <c r="U282" s="346"/>
      <c r="V282" s="382"/>
      <c r="W282" s="382"/>
      <c r="X282" s="382"/>
      <c r="Y282" s="382"/>
      <c r="Z282" s="382"/>
      <c r="AA282" s="382"/>
      <c r="AB282" s="382"/>
      <c r="AC282" s="382"/>
      <c r="AD282" s="382"/>
      <c r="AE282" s="382"/>
      <c r="AF282" s="383"/>
      <c r="AG282" s="326"/>
      <c r="AH282" s="331"/>
      <c r="AI282" s="379"/>
      <c r="AJ282" s="380"/>
      <c r="AK282" s="380"/>
      <c r="AL282" s="380"/>
      <c r="AM282" s="380"/>
      <c r="AN282" s="380"/>
      <c r="AO282" s="380"/>
      <c r="AP282" s="380"/>
      <c r="AQ282" s="381"/>
      <c r="AR282" s="361"/>
      <c r="AS282" s="362"/>
      <c r="AT282" s="362"/>
      <c r="AU282" s="363"/>
      <c r="AV282" s="380"/>
      <c r="AW282" s="380"/>
      <c r="AX282" s="380"/>
      <c r="AY282" s="380"/>
      <c r="AZ282" s="380"/>
      <c r="BA282" s="380"/>
      <c r="BB282" s="380"/>
      <c r="BC282" s="380"/>
      <c r="BD282" s="380"/>
      <c r="BE282" s="380"/>
      <c r="BF282" s="381"/>
      <c r="BG282" s="384"/>
      <c r="BH282" s="382"/>
      <c r="BI282" s="382"/>
      <c r="BJ282" s="382"/>
      <c r="BK282" s="382"/>
      <c r="BL282" s="383"/>
      <c r="BM282" s="326"/>
      <c r="BN282" s="331"/>
    </row>
    <row r="283" spans="1:66" ht="14.25" x14ac:dyDescent="0.15">
      <c r="A283" s="311">
        <v>69</v>
      </c>
      <c r="B283" s="314"/>
      <c r="C283" s="315"/>
      <c r="D283" s="320"/>
      <c r="E283" s="321"/>
      <c r="F283" s="322"/>
      <c r="G283" s="321"/>
      <c r="H283" s="321"/>
      <c r="I283" s="329"/>
      <c r="J283" s="332"/>
      <c r="K283" s="333"/>
      <c r="L283" s="333"/>
      <c r="M283" s="333"/>
      <c r="N283" s="333"/>
      <c r="O283" s="333"/>
      <c r="P283" s="333"/>
      <c r="Q283" s="334"/>
      <c r="R283" s="338"/>
      <c r="S283" s="339"/>
      <c r="T283" s="339"/>
      <c r="U283" s="340"/>
      <c r="V283" s="347"/>
      <c r="W283" s="347"/>
      <c r="X283" s="347"/>
      <c r="Y283" s="347"/>
      <c r="Z283" s="347"/>
      <c r="AA283" s="347"/>
      <c r="AB283" s="347"/>
      <c r="AC283" s="347"/>
      <c r="AD283" s="347"/>
      <c r="AE283" s="347"/>
      <c r="AF283" s="348"/>
      <c r="AG283" s="320"/>
      <c r="AH283" s="329"/>
      <c r="AI283" s="349"/>
      <c r="AJ283" s="350"/>
      <c r="AK283" s="350"/>
      <c r="AL283" s="350"/>
      <c r="AM283" s="350"/>
      <c r="AN283" s="350"/>
      <c r="AO283" s="350"/>
      <c r="AP283" s="350"/>
      <c r="AQ283" s="351"/>
      <c r="AR283" s="355"/>
      <c r="AS283" s="356"/>
      <c r="AT283" s="356"/>
      <c r="AU283" s="357"/>
      <c r="AV283" s="364"/>
      <c r="AW283" s="364"/>
      <c r="AX283" s="364"/>
      <c r="AY283" s="364"/>
      <c r="AZ283" s="364"/>
      <c r="BA283" s="364"/>
      <c r="BB283" s="364"/>
      <c r="BC283" s="364"/>
      <c r="BD283" s="364"/>
      <c r="BE283" s="364"/>
      <c r="BF283" s="365"/>
      <c r="BG283" s="366"/>
      <c r="BH283" s="347"/>
      <c r="BI283" s="347"/>
      <c r="BJ283" s="347"/>
      <c r="BK283" s="347"/>
      <c r="BL283" s="348"/>
      <c r="BM283" s="320"/>
      <c r="BN283" s="329"/>
    </row>
    <row r="284" spans="1:66" ht="14.25" x14ac:dyDescent="0.15">
      <c r="A284" s="312"/>
      <c r="B284" s="316"/>
      <c r="C284" s="317"/>
      <c r="D284" s="323"/>
      <c r="E284" s="324"/>
      <c r="F284" s="325"/>
      <c r="G284" s="324"/>
      <c r="H284" s="324"/>
      <c r="I284" s="330"/>
      <c r="J284" s="335"/>
      <c r="K284" s="336"/>
      <c r="L284" s="336"/>
      <c r="M284" s="336"/>
      <c r="N284" s="336"/>
      <c r="O284" s="336"/>
      <c r="P284" s="336"/>
      <c r="Q284" s="337"/>
      <c r="R284" s="341"/>
      <c r="S284" s="342"/>
      <c r="T284" s="342"/>
      <c r="U284" s="343"/>
      <c r="V284" s="367"/>
      <c r="W284" s="367"/>
      <c r="X284" s="367"/>
      <c r="Y284" s="367"/>
      <c r="Z284" s="367"/>
      <c r="AA284" s="367"/>
      <c r="AB284" s="367"/>
      <c r="AC284" s="367"/>
      <c r="AD284" s="367"/>
      <c r="AE284" s="367"/>
      <c r="AF284" s="368"/>
      <c r="AG284" s="323"/>
      <c r="AH284" s="330"/>
      <c r="AI284" s="352"/>
      <c r="AJ284" s="353"/>
      <c r="AK284" s="353"/>
      <c r="AL284" s="353"/>
      <c r="AM284" s="353"/>
      <c r="AN284" s="353"/>
      <c r="AO284" s="353"/>
      <c r="AP284" s="353"/>
      <c r="AQ284" s="354"/>
      <c r="AR284" s="358"/>
      <c r="AS284" s="359"/>
      <c r="AT284" s="359"/>
      <c r="AU284" s="360"/>
      <c r="AV284" s="369"/>
      <c r="AW284" s="369"/>
      <c r="AX284" s="369"/>
      <c r="AY284" s="369"/>
      <c r="AZ284" s="369"/>
      <c r="BA284" s="369"/>
      <c r="BB284" s="369"/>
      <c r="BC284" s="369"/>
      <c r="BD284" s="369"/>
      <c r="BE284" s="369"/>
      <c r="BF284" s="370"/>
      <c r="BG284" s="371"/>
      <c r="BH284" s="367"/>
      <c r="BI284" s="367"/>
      <c r="BJ284" s="367"/>
      <c r="BK284" s="367"/>
      <c r="BL284" s="368"/>
      <c r="BM284" s="323"/>
      <c r="BN284" s="330"/>
    </row>
    <row r="285" spans="1:66" ht="14.25" x14ac:dyDescent="0.15">
      <c r="A285" s="312"/>
      <c r="B285" s="316"/>
      <c r="C285" s="317"/>
      <c r="D285" s="323"/>
      <c r="E285" s="324"/>
      <c r="F285" s="325"/>
      <c r="G285" s="324"/>
      <c r="H285" s="324"/>
      <c r="I285" s="330"/>
      <c r="J285" s="372"/>
      <c r="K285" s="373"/>
      <c r="L285" s="373"/>
      <c r="M285" s="373"/>
      <c r="N285" s="373"/>
      <c r="O285" s="373"/>
      <c r="P285" s="373"/>
      <c r="Q285" s="374"/>
      <c r="R285" s="341"/>
      <c r="S285" s="342"/>
      <c r="T285" s="342"/>
      <c r="U285" s="343"/>
      <c r="V285" s="373"/>
      <c r="W285" s="373"/>
      <c r="X285" s="373"/>
      <c r="Y285" s="373"/>
      <c r="Z285" s="373"/>
      <c r="AA285" s="373"/>
      <c r="AB285" s="373"/>
      <c r="AC285" s="373"/>
      <c r="AD285" s="373"/>
      <c r="AE285" s="373"/>
      <c r="AF285" s="374"/>
      <c r="AG285" s="323"/>
      <c r="AH285" s="330"/>
      <c r="AI285" s="378"/>
      <c r="AJ285" s="369"/>
      <c r="AK285" s="369"/>
      <c r="AL285" s="369"/>
      <c r="AM285" s="369"/>
      <c r="AN285" s="369"/>
      <c r="AO285" s="369"/>
      <c r="AP285" s="369"/>
      <c r="AQ285" s="370"/>
      <c r="AR285" s="358"/>
      <c r="AS285" s="359"/>
      <c r="AT285" s="359"/>
      <c r="AU285" s="360"/>
      <c r="AV285" s="369"/>
      <c r="AW285" s="369"/>
      <c r="AX285" s="369"/>
      <c r="AY285" s="369"/>
      <c r="AZ285" s="369"/>
      <c r="BA285" s="369"/>
      <c r="BB285" s="369"/>
      <c r="BC285" s="369"/>
      <c r="BD285" s="369"/>
      <c r="BE285" s="369"/>
      <c r="BF285" s="370"/>
      <c r="BG285" s="371"/>
      <c r="BH285" s="367"/>
      <c r="BI285" s="367"/>
      <c r="BJ285" s="367"/>
      <c r="BK285" s="367"/>
      <c r="BL285" s="368"/>
      <c r="BM285" s="323"/>
      <c r="BN285" s="330"/>
    </row>
    <row r="286" spans="1:66" ht="14.25" x14ac:dyDescent="0.15">
      <c r="A286" s="313"/>
      <c r="B286" s="318"/>
      <c r="C286" s="319"/>
      <c r="D286" s="326"/>
      <c r="E286" s="327"/>
      <c r="F286" s="328"/>
      <c r="G286" s="327"/>
      <c r="H286" s="327"/>
      <c r="I286" s="331"/>
      <c r="J286" s="375"/>
      <c r="K286" s="376"/>
      <c r="L286" s="376"/>
      <c r="M286" s="376"/>
      <c r="N286" s="376"/>
      <c r="O286" s="376"/>
      <c r="P286" s="376"/>
      <c r="Q286" s="377"/>
      <c r="R286" s="344"/>
      <c r="S286" s="345"/>
      <c r="T286" s="345"/>
      <c r="U286" s="346"/>
      <c r="V286" s="382"/>
      <c r="W286" s="382"/>
      <c r="X286" s="382"/>
      <c r="Y286" s="382"/>
      <c r="Z286" s="382"/>
      <c r="AA286" s="382"/>
      <c r="AB286" s="382"/>
      <c r="AC286" s="382"/>
      <c r="AD286" s="382"/>
      <c r="AE286" s="382"/>
      <c r="AF286" s="383"/>
      <c r="AG286" s="326"/>
      <c r="AH286" s="331"/>
      <c r="AI286" s="379"/>
      <c r="AJ286" s="380"/>
      <c r="AK286" s="380"/>
      <c r="AL286" s="380"/>
      <c r="AM286" s="380"/>
      <c r="AN286" s="380"/>
      <c r="AO286" s="380"/>
      <c r="AP286" s="380"/>
      <c r="AQ286" s="381"/>
      <c r="AR286" s="361"/>
      <c r="AS286" s="362"/>
      <c r="AT286" s="362"/>
      <c r="AU286" s="363"/>
      <c r="AV286" s="380"/>
      <c r="AW286" s="380"/>
      <c r="AX286" s="380"/>
      <c r="AY286" s="380"/>
      <c r="AZ286" s="380"/>
      <c r="BA286" s="380"/>
      <c r="BB286" s="380"/>
      <c r="BC286" s="380"/>
      <c r="BD286" s="380"/>
      <c r="BE286" s="380"/>
      <c r="BF286" s="381"/>
      <c r="BG286" s="384"/>
      <c r="BH286" s="382"/>
      <c r="BI286" s="382"/>
      <c r="BJ286" s="382"/>
      <c r="BK286" s="382"/>
      <c r="BL286" s="383"/>
      <c r="BM286" s="326"/>
      <c r="BN286" s="331"/>
    </row>
    <row r="287" spans="1:66" ht="14.25" x14ac:dyDescent="0.15">
      <c r="A287" s="311">
        <v>70</v>
      </c>
      <c r="B287" s="314"/>
      <c r="C287" s="315"/>
      <c r="D287" s="320"/>
      <c r="E287" s="321"/>
      <c r="F287" s="322"/>
      <c r="G287" s="321"/>
      <c r="H287" s="321"/>
      <c r="I287" s="329"/>
      <c r="J287" s="332"/>
      <c r="K287" s="333"/>
      <c r="L287" s="333"/>
      <c r="M287" s="333"/>
      <c r="N287" s="333"/>
      <c r="O287" s="333"/>
      <c r="P287" s="333"/>
      <c r="Q287" s="334"/>
      <c r="R287" s="338"/>
      <c r="S287" s="339"/>
      <c r="T287" s="339"/>
      <c r="U287" s="340"/>
      <c r="V287" s="347"/>
      <c r="W287" s="347"/>
      <c r="X287" s="347"/>
      <c r="Y287" s="347"/>
      <c r="Z287" s="347"/>
      <c r="AA287" s="347"/>
      <c r="AB287" s="347"/>
      <c r="AC287" s="347"/>
      <c r="AD287" s="347"/>
      <c r="AE287" s="347"/>
      <c r="AF287" s="348"/>
      <c r="AG287" s="320"/>
      <c r="AH287" s="329"/>
      <c r="AI287" s="349"/>
      <c r="AJ287" s="350"/>
      <c r="AK287" s="350"/>
      <c r="AL287" s="350"/>
      <c r="AM287" s="350"/>
      <c r="AN287" s="350"/>
      <c r="AO287" s="350"/>
      <c r="AP287" s="350"/>
      <c r="AQ287" s="351"/>
      <c r="AR287" s="355"/>
      <c r="AS287" s="356"/>
      <c r="AT287" s="356"/>
      <c r="AU287" s="357"/>
      <c r="AV287" s="364"/>
      <c r="AW287" s="364"/>
      <c r="AX287" s="364"/>
      <c r="AY287" s="364"/>
      <c r="AZ287" s="364"/>
      <c r="BA287" s="364"/>
      <c r="BB287" s="364"/>
      <c r="BC287" s="364"/>
      <c r="BD287" s="364"/>
      <c r="BE287" s="364"/>
      <c r="BF287" s="365"/>
      <c r="BG287" s="366"/>
      <c r="BH287" s="347"/>
      <c r="BI287" s="347"/>
      <c r="BJ287" s="347"/>
      <c r="BK287" s="347"/>
      <c r="BL287" s="348"/>
      <c r="BM287" s="320"/>
      <c r="BN287" s="329"/>
    </row>
    <row r="288" spans="1:66" ht="14.25" x14ac:dyDescent="0.15">
      <c r="A288" s="312"/>
      <c r="B288" s="316"/>
      <c r="C288" s="317"/>
      <c r="D288" s="323"/>
      <c r="E288" s="324"/>
      <c r="F288" s="325"/>
      <c r="G288" s="324"/>
      <c r="H288" s="324"/>
      <c r="I288" s="330"/>
      <c r="J288" s="335"/>
      <c r="K288" s="336"/>
      <c r="L288" s="336"/>
      <c r="M288" s="336"/>
      <c r="N288" s="336"/>
      <c r="O288" s="336"/>
      <c r="P288" s="336"/>
      <c r="Q288" s="337"/>
      <c r="R288" s="341"/>
      <c r="S288" s="342"/>
      <c r="T288" s="342"/>
      <c r="U288" s="343"/>
      <c r="V288" s="367"/>
      <c r="W288" s="367"/>
      <c r="X288" s="367"/>
      <c r="Y288" s="367"/>
      <c r="Z288" s="367"/>
      <c r="AA288" s="367"/>
      <c r="AB288" s="367"/>
      <c r="AC288" s="367"/>
      <c r="AD288" s="367"/>
      <c r="AE288" s="367"/>
      <c r="AF288" s="368"/>
      <c r="AG288" s="323"/>
      <c r="AH288" s="330"/>
      <c r="AI288" s="352"/>
      <c r="AJ288" s="353"/>
      <c r="AK288" s="353"/>
      <c r="AL288" s="353"/>
      <c r="AM288" s="353"/>
      <c r="AN288" s="353"/>
      <c r="AO288" s="353"/>
      <c r="AP288" s="353"/>
      <c r="AQ288" s="354"/>
      <c r="AR288" s="358"/>
      <c r="AS288" s="359"/>
      <c r="AT288" s="359"/>
      <c r="AU288" s="360"/>
      <c r="AV288" s="369"/>
      <c r="AW288" s="369"/>
      <c r="AX288" s="369"/>
      <c r="AY288" s="369"/>
      <c r="AZ288" s="369"/>
      <c r="BA288" s="369"/>
      <c r="BB288" s="369"/>
      <c r="BC288" s="369"/>
      <c r="BD288" s="369"/>
      <c r="BE288" s="369"/>
      <c r="BF288" s="370"/>
      <c r="BG288" s="371"/>
      <c r="BH288" s="367"/>
      <c r="BI288" s="367"/>
      <c r="BJ288" s="367"/>
      <c r="BK288" s="367"/>
      <c r="BL288" s="368"/>
      <c r="BM288" s="323"/>
      <c r="BN288" s="330"/>
    </row>
    <row r="289" spans="1:66" ht="14.25" x14ac:dyDescent="0.15">
      <c r="A289" s="312"/>
      <c r="B289" s="316"/>
      <c r="C289" s="317"/>
      <c r="D289" s="323"/>
      <c r="E289" s="324"/>
      <c r="F289" s="325"/>
      <c r="G289" s="324"/>
      <c r="H289" s="324"/>
      <c r="I289" s="330"/>
      <c r="J289" s="372"/>
      <c r="K289" s="373"/>
      <c r="L289" s="373"/>
      <c r="M289" s="373"/>
      <c r="N289" s="373"/>
      <c r="O289" s="373"/>
      <c r="P289" s="373"/>
      <c r="Q289" s="374"/>
      <c r="R289" s="341"/>
      <c r="S289" s="342"/>
      <c r="T289" s="342"/>
      <c r="U289" s="343"/>
      <c r="V289" s="373"/>
      <c r="W289" s="373"/>
      <c r="X289" s="373"/>
      <c r="Y289" s="373"/>
      <c r="Z289" s="373"/>
      <c r="AA289" s="373"/>
      <c r="AB289" s="373"/>
      <c r="AC289" s="373"/>
      <c r="AD289" s="373"/>
      <c r="AE289" s="373"/>
      <c r="AF289" s="374"/>
      <c r="AG289" s="323"/>
      <c r="AH289" s="330"/>
      <c r="AI289" s="378"/>
      <c r="AJ289" s="369"/>
      <c r="AK289" s="369"/>
      <c r="AL289" s="369"/>
      <c r="AM289" s="369"/>
      <c r="AN289" s="369"/>
      <c r="AO289" s="369"/>
      <c r="AP289" s="369"/>
      <c r="AQ289" s="370"/>
      <c r="AR289" s="358"/>
      <c r="AS289" s="359"/>
      <c r="AT289" s="359"/>
      <c r="AU289" s="360"/>
      <c r="AV289" s="369"/>
      <c r="AW289" s="369"/>
      <c r="AX289" s="369"/>
      <c r="AY289" s="369"/>
      <c r="AZ289" s="369"/>
      <c r="BA289" s="369"/>
      <c r="BB289" s="369"/>
      <c r="BC289" s="369"/>
      <c r="BD289" s="369"/>
      <c r="BE289" s="369"/>
      <c r="BF289" s="370"/>
      <c r="BG289" s="371"/>
      <c r="BH289" s="367"/>
      <c r="BI289" s="367"/>
      <c r="BJ289" s="367"/>
      <c r="BK289" s="367"/>
      <c r="BL289" s="368"/>
      <c r="BM289" s="323"/>
      <c r="BN289" s="330"/>
    </row>
    <row r="290" spans="1:66" ht="14.25" x14ac:dyDescent="0.15">
      <c r="A290" s="313"/>
      <c r="B290" s="318"/>
      <c r="C290" s="319"/>
      <c r="D290" s="326"/>
      <c r="E290" s="327"/>
      <c r="F290" s="328"/>
      <c r="G290" s="327"/>
      <c r="H290" s="327"/>
      <c r="I290" s="331"/>
      <c r="J290" s="375"/>
      <c r="K290" s="376"/>
      <c r="L290" s="376"/>
      <c r="M290" s="376"/>
      <c r="N290" s="376"/>
      <c r="O290" s="376"/>
      <c r="P290" s="376"/>
      <c r="Q290" s="377"/>
      <c r="R290" s="344"/>
      <c r="S290" s="345"/>
      <c r="T290" s="345"/>
      <c r="U290" s="346"/>
      <c r="V290" s="382"/>
      <c r="W290" s="382"/>
      <c r="X290" s="382"/>
      <c r="Y290" s="382"/>
      <c r="Z290" s="382"/>
      <c r="AA290" s="382"/>
      <c r="AB290" s="382"/>
      <c r="AC290" s="382"/>
      <c r="AD290" s="382"/>
      <c r="AE290" s="382"/>
      <c r="AF290" s="383"/>
      <c r="AG290" s="326"/>
      <c r="AH290" s="331"/>
      <c r="AI290" s="379"/>
      <c r="AJ290" s="380"/>
      <c r="AK290" s="380"/>
      <c r="AL290" s="380"/>
      <c r="AM290" s="380"/>
      <c r="AN290" s="380"/>
      <c r="AO290" s="380"/>
      <c r="AP290" s="380"/>
      <c r="AQ290" s="381"/>
      <c r="AR290" s="361"/>
      <c r="AS290" s="362"/>
      <c r="AT290" s="362"/>
      <c r="AU290" s="363"/>
      <c r="AV290" s="380"/>
      <c r="AW290" s="380"/>
      <c r="AX290" s="380"/>
      <c r="AY290" s="380"/>
      <c r="AZ290" s="380"/>
      <c r="BA290" s="380"/>
      <c r="BB290" s="380"/>
      <c r="BC290" s="380"/>
      <c r="BD290" s="380"/>
      <c r="BE290" s="380"/>
      <c r="BF290" s="381"/>
      <c r="BG290" s="384"/>
      <c r="BH290" s="382"/>
      <c r="BI290" s="382"/>
      <c r="BJ290" s="382"/>
      <c r="BK290" s="382"/>
      <c r="BL290" s="383"/>
      <c r="BM290" s="326"/>
      <c r="BN290" s="331"/>
    </row>
    <row r="291" spans="1:66" ht="14.25" x14ac:dyDescent="0.15">
      <c r="A291" s="311">
        <v>71</v>
      </c>
      <c r="B291" s="314"/>
      <c r="C291" s="315"/>
      <c r="D291" s="320"/>
      <c r="E291" s="321"/>
      <c r="F291" s="322"/>
      <c r="G291" s="321"/>
      <c r="H291" s="321"/>
      <c r="I291" s="329"/>
      <c r="J291" s="332"/>
      <c r="K291" s="333"/>
      <c r="L291" s="333"/>
      <c r="M291" s="333"/>
      <c r="N291" s="333"/>
      <c r="O291" s="333"/>
      <c r="P291" s="333"/>
      <c r="Q291" s="334"/>
      <c r="R291" s="338"/>
      <c r="S291" s="339"/>
      <c r="T291" s="339"/>
      <c r="U291" s="340"/>
      <c r="V291" s="347"/>
      <c r="W291" s="347"/>
      <c r="X291" s="347"/>
      <c r="Y291" s="347"/>
      <c r="Z291" s="347"/>
      <c r="AA291" s="347"/>
      <c r="AB291" s="347"/>
      <c r="AC291" s="347"/>
      <c r="AD291" s="347"/>
      <c r="AE291" s="347"/>
      <c r="AF291" s="348"/>
      <c r="AG291" s="320"/>
      <c r="AH291" s="329"/>
      <c r="AI291" s="349"/>
      <c r="AJ291" s="350"/>
      <c r="AK291" s="350"/>
      <c r="AL291" s="350"/>
      <c r="AM291" s="350"/>
      <c r="AN291" s="350"/>
      <c r="AO291" s="350"/>
      <c r="AP291" s="350"/>
      <c r="AQ291" s="351"/>
      <c r="AR291" s="355"/>
      <c r="AS291" s="356"/>
      <c r="AT291" s="356"/>
      <c r="AU291" s="357"/>
      <c r="AV291" s="364"/>
      <c r="AW291" s="364"/>
      <c r="AX291" s="364"/>
      <c r="AY291" s="364"/>
      <c r="AZ291" s="364"/>
      <c r="BA291" s="364"/>
      <c r="BB291" s="364"/>
      <c r="BC291" s="364"/>
      <c r="BD291" s="364"/>
      <c r="BE291" s="364"/>
      <c r="BF291" s="365"/>
      <c r="BG291" s="366"/>
      <c r="BH291" s="347"/>
      <c r="BI291" s="347"/>
      <c r="BJ291" s="347"/>
      <c r="BK291" s="347"/>
      <c r="BL291" s="348"/>
      <c r="BM291" s="320"/>
      <c r="BN291" s="329"/>
    </row>
    <row r="292" spans="1:66" ht="14.25" x14ac:dyDescent="0.15">
      <c r="A292" s="312"/>
      <c r="B292" s="316"/>
      <c r="C292" s="317"/>
      <c r="D292" s="323"/>
      <c r="E292" s="324"/>
      <c r="F292" s="325"/>
      <c r="G292" s="324"/>
      <c r="H292" s="324"/>
      <c r="I292" s="330"/>
      <c r="J292" s="335"/>
      <c r="K292" s="336"/>
      <c r="L292" s="336"/>
      <c r="M292" s="336"/>
      <c r="N292" s="336"/>
      <c r="O292" s="336"/>
      <c r="P292" s="336"/>
      <c r="Q292" s="337"/>
      <c r="R292" s="341"/>
      <c r="S292" s="342"/>
      <c r="T292" s="342"/>
      <c r="U292" s="343"/>
      <c r="V292" s="367"/>
      <c r="W292" s="367"/>
      <c r="X292" s="367"/>
      <c r="Y292" s="367"/>
      <c r="Z292" s="367"/>
      <c r="AA292" s="367"/>
      <c r="AB292" s="367"/>
      <c r="AC292" s="367"/>
      <c r="AD292" s="367"/>
      <c r="AE292" s="367"/>
      <c r="AF292" s="368"/>
      <c r="AG292" s="323"/>
      <c r="AH292" s="330"/>
      <c r="AI292" s="352"/>
      <c r="AJ292" s="353"/>
      <c r="AK292" s="353"/>
      <c r="AL292" s="353"/>
      <c r="AM292" s="353"/>
      <c r="AN292" s="353"/>
      <c r="AO292" s="353"/>
      <c r="AP292" s="353"/>
      <c r="AQ292" s="354"/>
      <c r="AR292" s="358"/>
      <c r="AS292" s="359"/>
      <c r="AT292" s="359"/>
      <c r="AU292" s="360"/>
      <c r="AV292" s="369"/>
      <c r="AW292" s="369"/>
      <c r="AX292" s="369"/>
      <c r="AY292" s="369"/>
      <c r="AZ292" s="369"/>
      <c r="BA292" s="369"/>
      <c r="BB292" s="369"/>
      <c r="BC292" s="369"/>
      <c r="BD292" s="369"/>
      <c r="BE292" s="369"/>
      <c r="BF292" s="370"/>
      <c r="BG292" s="371"/>
      <c r="BH292" s="367"/>
      <c r="BI292" s="367"/>
      <c r="BJ292" s="367"/>
      <c r="BK292" s="367"/>
      <c r="BL292" s="368"/>
      <c r="BM292" s="323"/>
      <c r="BN292" s="330"/>
    </row>
    <row r="293" spans="1:66" ht="14.25" x14ac:dyDescent="0.15">
      <c r="A293" s="312"/>
      <c r="B293" s="316"/>
      <c r="C293" s="317"/>
      <c r="D293" s="323"/>
      <c r="E293" s="324"/>
      <c r="F293" s="325"/>
      <c r="G293" s="324"/>
      <c r="H293" s="324"/>
      <c r="I293" s="330"/>
      <c r="J293" s="372"/>
      <c r="K293" s="373"/>
      <c r="L293" s="373"/>
      <c r="M293" s="373"/>
      <c r="N293" s="373"/>
      <c r="O293" s="373"/>
      <c r="P293" s="373"/>
      <c r="Q293" s="374"/>
      <c r="R293" s="341"/>
      <c r="S293" s="342"/>
      <c r="T293" s="342"/>
      <c r="U293" s="343"/>
      <c r="V293" s="373"/>
      <c r="W293" s="373"/>
      <c r="X293" s="373"/>
      <c r="Y293" s="373"/>
      <c r="Z293" s="373"/>
      <c r="AA293" s="373"/>
      <c r="AB293" s="373"/>
      <c r="AC293" s="373"/>
      <c r="AD293" s="373"/>
      <c r="AE293" s="373"/>
      <c r="AF293" s="374"/>
      <c r="AG293" s="323"/>
      <c r="AH293" s="330"/>
      <c r="AI293" s="378"/>
      <c r="AJ293" s="369"/>
      <c r="AK293" s="369"/>
      <c r="AL293" s="369"/>
      <c r="AM293" s="369"/>
      <c r="AN293" s="369"/>
      <c r="AO293" s="369"/>
      <c r="AP293" s="369"/>
      <c r="AQ293" s="370"/>
      <c r="AR293" s="358"/>
      <c r="AS293" s="359"/>
      <c r="AT293" s="359"/>
      <c r="AU293" s="360"/>
      <c r="AV293" s="369"/>
      <c r="AW293" s="369"/>
      <c r="AX293" s="369"/>
      <c r="AY293" s="369"/>
      <c r="AZ293" s="369"/>
      <c r="BA293" s="369"/>
      <c r="BB293" s="369"/>
      <c r="BC293" s="369"/>
      <c r="BD293" s="369"/>
      <c r="BE293" s="369"/>
      <c r="BF293" s="370"/>
      <c r="BG293" s="371"/>
      <c r="BH293" s="367"/>
      <c r="BI293" s="367"/>
      <c r="BJ293" s="367"/>
      <c r="BK293" s="367"/>
      <c r="BL293" s="368"/>
      <c r="BM293" s="323"/>
      <c r="BN293" s="330"/>
    </row>
    <row r="294" spans="1:66" ht="14.25" x14ac:dyDescent="0.15">
      <c r="A294" s="313"/>
      <c r="B294" s="318"/>
      <c r="C294" s="319"/>
      <c r="D294" s="326"/>
      <c r="E294" s="327"/>
      <c r="F294" s="328"/>
      <c r="G294" s="327"/>
      <c r="H294" s="327"/>
      <c r="I294" s="331"/>
      <c r="J294" s="375"/>
      <c r="K294" s="376"/>
      <c r="L294" s="376"/>
      <c r="M294" s="376"/>
      <c r="N294" s="376"/>
      <c r="O294" s="376"/>
      <c r="P294" s="376"/>
      <c r="Q294" s="377"/>
      <c r="R294" s="344"/>
      <c r="S294" s="345"/>
      <c r="T294" s="345"/>
      <c r="U294" s="346"/>
      <c r="V294" s="382"/>
      <c r="W294" s="382"/>
      <c r="X294" s="382"/>
      <c r="Y294" s="382"/>
      <c r="Z294" s="382"/>
      <c r="AA294" s="382"/>
      <c r="AB294" s="382"/>
      <c r="AC294" s="382"/>
      <c r="AD294" s="382"/>
      <c r="AE294" s="382"/>
      <c r="AF294" s="383"/>
      <c r="AG294" s="326"/>
      <c r="AH294" s="331"/>
      <c r="AI294" s="379"/>
      <c r="AJ294" s="380"/>
      <c r="AK294" s="380"/>
      <c r="AL294" s="380"/>
      <c r="AM294" s="380"/>
      <c r="AN294" s="380"/>
      <c r="AO294" s="380"/>
      <c r="AP294" s="380"/>
      <c r="AQ294" s="381"/>
      <c r="AR294" s="361"/>
      <c r="AS294" s="362"/>
      <c r="AT294" s="362"/>
      <c r="AU294" s="363"/>
      <c r="AV294" s="380"/>
      <c r="AW294" s="380"/>
      <c r="AX294" s="380"/>
      <c r="AY294" s="380"/>
      <c r="AZ294" s="380"/>
      <c r="BA294" s="380"/>
      <c r="BB294" s="380"/>
      <c r="BC294" s="380"/>
      <c r="BD294" s="380"/>
      <c r="BE294" s="380"/>
      <c r="BF294" s="381"/>
      <c r="BG294" s="384"/>
      <c r="BH294" s="382"/>
      <c r="BI294" s="382"/>
      <c r="BJ294" s="382"/>
      <c r="BK294" s="382"/>
      <c r="BL294" s="383"/>
      <c r="BM294" s="326"/>
      <c r="BN294" s="331"/>
    </row>
    <row r="295" spans="1:66" ht="14.25" x14ac:dyDescent="0.15">
      <c r="A295" s="311">
        <v>72</v>
      </c>
      <c r="B295" s="314"/>
      <c r="C295" s="315"/>
      <c r="D295" s="320"/>
      <c r="E295" s="321"/>
      <c r="F295" s="322"/>
      <c r="G295" s="321"/>
      <c r="H295" s="321"/>
      <c r="I295" s="329"/>
      <c r="J295" s="332"/>
      <c r="K295" s="333"/>
      <c r="L295" s="333"/>
      <c r="M295" s="333"/>
      <c r="N295" s="333"/>
      <c r="O295" s="333"/>
      <c r="P295" s="333"/>
      <c r="Q295" s="334"/>
      <c r="R295" s="338"/>
      <c r="S295" s="339"/>
      <c r="T295" s="339"/>
      <c r="U295" s="340"/>
      <c r="V295" s="347"/>
      <c r="W295" s="347"/>
      <c r="X295" s="347"/>
      <c r="Y295" s="347"/>
      <c r="Z295" s="347"/>
      <c r="AA295" s="347"/>
      <c r="AB295" s="347"/>
      <c r="AC295" s="347"/>
      <c r="AD295" s="347"/>
      <c r="AE295" s="347"/>
      <c r="AF295" s="348"/>
      <c r="AG295" s="320"/>
      <c r="AH295" s="329"/>
      <c r="AI295" s="349"/>
      <c r="AJ295" s="350"/>
      <c r="AK295" s="350"/>
      <c r="AL295" s="350"/>
      <c r="AM295" s="350"/>
      <c r="AN295" s="350"/>
      <c r="AO295" s="350"/>
      <c r="AP295" s="350"/>
      <c r="AQ295" s="351"/>
      <c r="AR295" s="355"/>
      <c r="AS295" s="356"/>
      <c r="AT295" s="356"/>
      <c r="AU295" s="357"/>
      <c r="AV295" s="364"/>
      <c r="AW295" s="364"/>
      <c r="AX295" s="364"/>
      <c r="AY295" s="364"/>
      <c r="AZ295" s="364"/>
      <c r="BA295" s="364"/>
      <c r="BB295" s="364"/>
      <c r="BC295" s="364"/>
      <c r="BD295" s="364"/>
      <c r="BE295" s="364"/>
      <c r="BF295" s="365"/>
      <c r="BG295" s="366"/>
      <c r="BH295" s="347"/>
      <c r="BI295" s="347"/>
      <c r="BJ295" s="347"/>
      <c r="BK295" s="347"/>
      <c r="BL295" s="348"/>
      <c r="BM295" s="320"/>
      <c r="BN295" s="329"/>
    </row>
    <row r="296" spans="1:66" ht="14.25" x14ac:dyDescent="0.15">
      <c r="A296" s="312"/>
      <c r="B296" s="316"/>
      <c r="C296" s="317"/>
      <c r="D296" s="323"/>
      <c r="E296" s="324"/>
      <c r="F296" s="325"/>
      <c r="G296" s="324"/>
      <c r="H296" s="324"/>
      <c r="I296" s="330"/>
      <c r="J296" s="335"/>
      <c r="K296" s="336"/>
      <c r="L296" s="336"/>
      <c r="M296" s="336"/>
      <c r="N296" s="336"/>
      <c r="O296" s="336"/>
      <c r="P296" s="336"/>
      <c r="Q296" s="337"/>
      <c r="R296" s="341"/>
      <c r="S296" s="342"/>
      <c r="T296" s="342"/>
      <c r="U296" s="343"/>
      <c r="V296" s="367"/>
      <c r="W296" s="367"/>
      <c r="X296" s="367"/>
      <c r="Y296" s="367"/>
      <c r="Z296" s="367"/>
      <c r="AA296" s="367"/>
      <c r="AB296" s="367"/>
      <c r="AC296" s="367"/>
      <c r="AD296" s="367"/>
      <c r="AE296" s="367"/>
      <c r="AF296" s="368"/>
      <c r="AG296" s="323"/>
      <c r="AH296" s="330"/>
      <c r="AI296" s="352"/>
      <c r="AJ296" s="353"/>
      <c r="AK296" s="353"/>
      <c r="AL296" s="353"/>
      <c r="AM296" s="353"/>
      <c r="AN296" s="353"/>
      <c r="AO296" s="353"/>
      <c r="AP296" s="353"/>
      <c r="AQ296" s="354"/>
      <c r="AR296" s="358"/>
      <c r="AS296" s="359"/>
      <c r="AT296" s="359"/>
      <c r="AU296" s="360"/>
      <c r="AV296" s="369"/>
      <c r="AW296" s="369"/>
      <c r="AX296" s="369"/>
      <c r="AY296" s="369"/>
      <c r="AZ296" s="369"/>
      <c r="BA296" s="369"/>
      <c r="BB296" s="369"/>
      <c r="BC296" s="369"/>
      <c r="BD296" s="369"/>
      <c r="BE296" s="369"/>
      <c r="BF296" s="370"/>
      <c r="BG296" s="371"/>
      <c r="BH296" s="367"/>
      <c r="BI296" s="367"/>
      <c r="BJ296" s="367"/>
      <c r="BK296" s="367"/>
      <c r="BL296" s="368"/>
      <c r="BM296" s="323"/>
      <c r="BN296" s="330"/>
    </row>
    <row r="297" spans="1:66" ht="14.25" x14ac:dyDescent="0.15">
      <c r="A297" s="312"/>
      <c r="B297" s="316"/>
      <c r="C297" s="317"/>
      <c r="D297" s="323"/>
      <c r="E297" s="324"/>
      <c r="F297" s="325"/>
      <c r="G297" s="324"/>
      <c r="H297" s="324"/>
      <c r="I297" s="330"/>
      <c r="J297" s="372"/>
      <c r="K297" s="373"/>
      <c r="L297" s="373"/>
      <c r="M297" s="373"/>
      <c r="N297" s="373"/>
      <c r="O297" s="373"/>
      <c r="P297" s="373"/>
      <c r="Q297" s="374"/>
      <c r="R297" s="341"/>
      <c r="S297" s="342"/>
      <c r="T297" s="342"/>
      <c r="U297" s="343"/>
      <c r="V297" s="373"/>
      <c r="W297" s="373"/>
      <c r="X297" s="373"/>
      <c r="Y297" s="373"/>
      <c r="Z297" s="373"/>
      <c r="AA297" s="373"/>
      <c r="AB297" s="373"/>
      <c r="AC297" s="373"/>
      <c r="AD297" s="373"/>
      <c r="AE297" s="373"/>
      <c r="AF297" s="374"/>
      <c r="AG297" s="323"/>
      <c r="AH297" s="330"/>
      <c r="AI297" s="378"/>
      <c r="AJ297" s="369"/>
      <c r="AK297" s="369"/>
      <c r="AL297" s="369"/>
      <c r="AM297" s="369"/>
      <c r="AN297" s="369"/>
      <c r="AO297" s="369"/>
      <c r="AP297" s="369"/>
      <c r="AQ297" s="370"/>
      <c r="AR297" s="358"/>
      <c r="AS297" s="359"/>
      <c r="AT297" s="359"/>
      <c r="AU297" s="360"/>
      <c r="AV297" s="369"/>
      <c r="AW297" s="369"/>
      <c r="AX297" s="369"/>
      <c r="AY297" s="369"/>
      <c r="AZ297" s="369"/>
      <c r="BA297" s="369"/>
      <c r="BB297" s="369"/>
      <c r="BC297" s="369"/>
      <c r="BD297" s="369"/>
      <c r="BE297" s="369"/>
      <c r="BF297" s="370"/>
      <c r="BG297" s="371"/>
      <c r="BH297" s="367"/>
      <c r="BI297" s="367"/>
      <c r="BJ297" s="367"/>
      <c r="BK297" s="367"/>
      <c r="BL297" s="368"/>
      <c r="BM297" s="323"/>
      <c r="BN297" s="330"/>
    </row>
    <row r="298" spans="1:66" ht="14.25" x14ac:dyDescent="0.15">
      <c r="A298" s="313"/>
      <c r="B298" s="318"/>
      <c r="C298" s="319"/>
      <c r="D298" s="326"/>
      <c r="E298" s="327"/>
      <c r="F298" s="328"/>
      <c r="G298" s="327"/>
      <c r="H298" s="327"/>
      <c r="I298" s="331"/>
      <c r="J298" s="375"/>
      <c r="K298" s="376"/>
      <c r="L298" s="376"/>
      <c r="M298" s="376"/>
      <c r="N298" s="376"/>
      <c r="O298" s="376"/>
      <c r="P298" s="376"/>
      <c r="Q298" s="377"/>
      <c r="R298" s="344"/>
      <c r="S298" s="345"/>
      <c r="T298" s="345"/>
      <c r="U298" s="346"/>
      <c r="V298" s="382"/>
      <c r="W298" s="382"/>
      <c r="X298" s="382"/>
      <c r="Y298" s="382"/>
      <c r="Z298" s="382"/>
      <c r="AA298" s="382"/>
      <c r="AB298" s="382"/>
      <c r="AC298" s="382"/>
      <c r="AD298" s="382"/>
      <c r="AE298" s="382"/>
      <c r="AF298" s="383"/>
      <c r="AG298" s="326"/>
      <c r="AH298" s="331"/>
      <c r="AI298" s="379"/>
      <c r="AJ298" s="380"/>
      <c r="AK298" s="380"/>
      <c r="AL298" s="380"/>
      <c r="AM298" s="380"/>
      <c r="AN298" s="380"/>
      <c r="AO298" s="380"/>
      <c r="AP298" s="380"/>
      <c r="AQ298" s="381"/>
      <c r="AR298" s="361"/>
      <c r="AS298" s="362"/>
      <c r="AT298" s="362"/>
      <c r="AU298" s="363"/>
      <c r="AV298" s="380"/>
      <c r="AW298" s="380"/>
      <c r="AX298" s="380"/>
      <c r="AY298" s="380"/>
      <c r="AZ298" s="380"/>
      <c r="BA298" s="380"/>
      <c r="BB298" s="380"/>
      <c r="BC298" s="380"/>
      <c r="BD298" s="380"/>
      <c r="BE298" s="380"/>
      <c r="BF298" s="381"/>
      <c r="BG298" s="384"/>
      <c r="BH298" s="382"/>
      <c r="BI298" s="382"/>
      <c r="BJ298" s="382"/>
      <c r="BK298" s="382"/>
      <c r="BL298" s="383"/>
      <c r="BM298" s="326"/>
      <c r="BN298" s="331"/>
    </row>
    <row r="299" spans="1:66" ht="14.25" x14ac:dyDescent="0.15">
      <c r="A299" s="311">
        <v>73</v>
      </c>
      <c r="B299" s="314"/>
      <c r="C299" s="315"/>
      <c r="D299" s="320"/>
      <c r="E299" s="321"/>
      <c r="F299" s="322"/>
      <c r="G299" s="321"/>
      <c r="H299" s="321"/>
      <c r="I299" s="329"/>
      <c r="J299" s="332"/>
      <c r="K299" s="333"/>
      <c r="L299" s="333"/>
      <c r="M299" s="333"/>
      <c r="N299" s="333"/>
      <c r="O299" s="333"/>
      <c r="P299" s="333"/>
      <c r="Q299" s="334"/>
      <c r="R299" s="338"/>
      <c r="S299" s="339"/>
      <c r="T299" s="339"/>
      <c r="U299" s="340"/>
      <c r="V299" s="347"/>
      <c r="W299" s="347"/>
      <c r="X299" s="347"/>
      <c r="Y299" s="347"/>
      <c r="Z299" s="347"/>
      <c r="AA299" s="347"/>
      <c r="AB299" s="347"/>
      <c r="AC299" s="347"/>
      <c r="AD299" s="347"/>
      <c r="AE299" s="347"/>
      <c r="AF299" s="348"/>
      <c r="AG299" s="320"/>
      <c r="AH299" s="329"/>
      <c r="AI299" s="349"/>
      <c r="AJ299" s="350"/>
      <c r="AK299" s="350"/>
      <c r="AL299" s="350"/>
      <c r="AM299" s="350"/>
      <c r="AN299" s="350"/>
      <c r="AO299" s="350"/>
      <c r="AP299" s="350"/>
      <c r="AQ299" s="351"/>
      <c r="AR299" s="355"/>
      <c r="AS299" s="356"/>
      <c r="AT299" s="356"/>
      <c r="AU299" s="357"/>
      <c r="AV299" s="364"/>
      <c r="AW299" s="364"/>
      <c r="AX299" s="364"/>
      <c r="AY299" s="364"/>
      <c r="AZ299" s="364"/>
      <c r="BA299" s="364"/>
      <c r="BB299" s="364"/>
      <c r="BC299" s="364"/>
      <c r="BD299" s="364"/>
      <c r="BE299" s="364"/>
      <c r="BF299" s="365"/>
      <c r="BG299" s="366"/>
      <c r="BH299" s="347"/>
      <c r="BI299" s="347"/>
      <c r="BJ299" s="347"/>
      <c r="BK299" s="347"/>
      <c r="BL299" s="348"/>
      <c r="BM299" s="320"/>
      <c r="BN299" s="329"/>
    </row>
    <row r="300" spans="1:66" ht="14.25" x14ac:dyDescent="0.15">
      <c r="A300" s="312"/>
      <c r="B300" s="316"/>
      <c r="C300" s="317"/>
      <c r="D300" s="323"/>
      <c r="E300" s="324"/>
      <c r="F300" s="325"/>
      <c r="G300" s="324"/>
      <c r="H300" s="324"/>
      <c r="I300" s="330"/>
      <c r="J300" s="335"/>
      <c r="K300" s="336"/>
      <c r="L300" s="336"/>
      <c r="M300" s="336"/>
      <c r="N300" s="336"/>
      <c r="O300" s="336"/>
      <c r="P300" s="336"/>
      <c r="Q300" s="337"/>
      <c r="R300" s="341"/>
      <c r="S300" s="342"/>
      <c r="T300" s="342"/>
      <c r="U300" s="343"/>
      <c r="V300" s="367"/>
      <c r="W300" s="367"/>
      <c r="X300" s="367"/>
      <c r="Y300" s="367"/>
      <c r="Z300" s="367"/>
      <c r="AA300" s="367"/>
      <c r="AB300" s="367"/>
      <c r="AC300" s="367"/>
      <c r="AD300" s="367"/>
      <c r="AE300" s="367"/>
      <c r="AF300" s="368"/>
      <c r="AG300" s="323"/>
      <c r="AH300" s="330"/>
      <c r="AI300" s="352"/>
      <c r="AJ300" s="353"/>
      <c r="AK300" s="353"/>
      <c r="AL300" s="353"/>
      <c r="AM300" s="353"/>
      <c r="AN300" s="353"/>
      <c r="AO300" s="353"/>
      <c r="AP300" s="353"/>
      <c r="AQ300" s="354"/>
      <c r="AR300" s="358"/>
      <c r="AS300" s="359"/>
      <c r="AT300" s="359"/>
      <c r="AU300" s="360"/>
      <c r="AV300" s="369"/>
      <c r="AW300" s="369"/>
      <c r="AX300" s="369"/>
      <c r="AY300" s="369"/>
      <c r="AZ300" s="369"/>
      <c r="BA300" s="369"/>
      <c r="BB300" s="369"/>
      <c r="BC300" s="369"/>
      <c r="BD300" s="369"/>
      <c r="BE300" s="369"/>
      <c r="BF300" s="370"/>
      <c r="BG300" s="371"/>
      <c r="BH300" s="367"/>
      <c r="BI300" s="367"/>
      <c r="BJ300" s="367"/>
      <c r="BK300" s="367"/>
      <c r="BL300" s="368"/>
      <c r="BM300" s="323"/>
      <c r="BN300" s="330"/>
    </row>
    <row r="301" spans="1:66" ht="14.25" x14ac:dyDescent="0.15">
      <c r="A301" s="312"/>
      <c r="B301" s="316"/>
      <c r="C301" s="317"/>
      <c r="D301" s="323"/>
      <c r="E301" s="324"/>
      <c r="F301" s="325"/>
      <c r="G301" s="324"/>
      <c r="H301" s="324"/>
      <c r="I301" s="330"/>
      <c r="J301" s="372"/>
      <c r="K301" s="373"/>
      <c r="L301" s="373"/>
      <c r="M301" s="373"/>
      <c r="N301" s="373"/>
      <c r="O301" s="373"/>
      <c r="P301" s="373"/>
      <c r="Q301" s="374"/>
      <c r="R301" s="341"/>
      <c r="S301" s="342"/>
      <c r="T301" s="342"/>
      <c r="U301" s="343"/>
      <c r="V301" s="373"/>
      <c r="W301" s="373"/>
      <c r="X301" s="373"/>
      <c r="Y301" s="373"/>
      <c r="Z301" s="373"/>
      <c r="AA301" s="373"/>
      <c r="AB301" s="373"/>
      <c r="AC301" s="373"/>
      <c r="AD301" s="373"/>
      <c r="AE301" s="373"/>
      <c r="AF301" s="374"/>
      <c r="AG301" s="323"/>
      <c r="AH301" s="330"/>
      <c r="AI301" s="378"/>
      <c r="AJ301" s="369"/>
      <c r="AK301" s="369"/>
      <c r="AL301" s="369"/>
      <c r="AM301" s="369"/>
      <c r="AN301" s="369"/>
      <c r="AO301" s="369"/>
      <c r="AP301" s="369"/>
      <c r="AQ301" s="370"/>
      <c r="AR301" s="358"/>
      <c r="AS301" s="359"/>
      <c r="AT301" s="359"/>
      <c r="AU301" s="360"/>
      <c r="AV301" s="369"/>
      <c r="AW301" s="369"/>
      <c r="AX301" s="369"/>
      <c r="AY301" s="369"/>
      <c r="AZ301" s="369"/>
      <c r="BA301" s="369"/>
      <c r="BB301" s="369"/>
      <c r="BC301" s="369"/>
      <c r="BD301" s="369"/>
      <c r="BE301" s="369"/>
      <c r="BF301" s="370"/>
      <c r="BG301" s="371"/>
      <c r="BH301" s="367"/>
      <c r="BI301" s="367"/>
      <c r="BJ301" s="367"/>
      <c r="BK301" s="367"/>
      <c r="BL301" s="368"/>
      <c r="BM301" s="323"/>
      <c r="BN301" s="330"/>
    </row>
    <row r="302" spans="1:66" ht="14.25" x14ac:dyDescent="0.15">
      <c r="A302" s="313"/>
      <c r="B302" s="318"/>
      <c r="C302" s="319"/>
      <c r="D302" s="326"/>
      <c r="E302" s="327"/>
      <c r="F302" s="328"/>
      <c r="G302" s="327"/>
      <c r="H302" s="327"/>
      <c r="I302" s="331"/>
      <c r="J302" s="375"/>
      <c r="K302" s="376"/>
      <c r="L302" s="376"/>
      <c r="M302" s="376"/>
      <c r="N302" s="376"/>
      <c r="O302" s="376"/>
      <c r="P302" s="376"/>
      <c r="Q302" s="377"/>
      <c r="R302" s="344"/>
      <c r="S302" s="345"/>
      <c r="T302" s="345"/>
      <c r="U302" s="346"/>
      <c r="V302" s="382"/>
      <c r="W302" s="382"/>
      <c r="X302" s="382"/>
      <c r="Y302" s="382"/>
      <c r="Z302" s="382"/>
      <c r="AA302" s="382"/>
      <c r="AB302" s="382"/>
      <c r="AC302" s="382"/>
      <c r="AD302" s="382"/>
      <c r="AE302" s="382"/>
      <c r="AF302" s="383"/>
      <c r="AG302" s="326"/>
      <c r="AH302" s="331"/>
      <c r="AI302" s="379"/>
      <c r="AJ302" s="380"/>
      <c r="AK302" s="380"/>
      <c r="AL302" s="380"/>
      <c r="AM302" s="380"/>
      <c r="AN302" s="380"/>
      <c r="AO302" s="380"/>
      <c r="AP302" s="380"/>
      <c r="AQ302" s="381"/>
      <c r="AR302" s="361"/>
      <c r="AS302" s="362"/>
      <c r="AT302" s="362"/>
      <c r="AU302" s="363"/>
      <c r="AV302" s="380"/>
      <c r="AW302" s="380"/>
      <c r="AX302" s="380"/>
      <c r="AY302" s="380"/>
      <c r="AZ302" s="380"/>
      <c r="BA302" s="380"/>
      <c r="BB302" s="380"/>
      <c r="BC302" s="380"/>
      <c r="BD302" s="380"/>
      <c r="BE302" s="380"/>
      <c r="BF302" s="381"/>
      <c r="BG302" s="384"/>
      <c r="BH302" s="382"/>
      <c r="BI302" s="382"/>
      <c r="BJ302" s="382"/>
      <c r="BK302" s="382"/>
      <c r="BL302" s="383"/>
      <c r="BM302" s="326"/>
      <c r="BN302" s="331"/>
    </row>
    <row r="303" spans="1:66" ht="14.25" x14ac:dyDescent="0.15">
      <c r="A303" s="311">
        <v>74</v>
      </c>
      <c r="B303" s="314"/>
      <c r="C303" s="315"/>
      <c r="D303" s="320"/>
      <c r="E303" s="321"/>
      <c r="F303" s="322"/>
      <c r="G303" s="321"/>
      <c r="H303" s="321"/>
      <c r="I303" s="329"/>
      <c r="J303" s="332"/>
      <c r="K303" s="333"/>
      <c r="L303" s="333"/>
      <c r="M303" s="333"/>
      <c r="N303" s="333"/>
      <c r="O303" s="333"/>
      <c r="P303" s="333"/>
      <c r="Q303" s="334"/>
      <c r="R303" s="338"/>
      <c r="S303" s="339"/>
      <c r="T303" s="339"/>
      <c r="U303" s="340"/>
      <c r="V303" s="347"/>
      <c r="W303" s="347"/>
      <c r="X303" s="347"/>
      <c r="Y303" s="347"/>
      <c r="Z303" s="347"/>
      <c r="AA303" s="347"/>
      <c r="AB303" s="347"/>
      <c r="AC303" s="347"/>
      <c r="AD303" s="347"/>
      <c r="AE303" s="347"/>
      <c r="AF303" s="348"/>
      <c r="AG303" s="320"/>
      <c r="AH303" s="329"/>
      <c r="AI303" s="349"/>
      <c r="AJ303" s="350"/>
      <c r="AK303" s="350"/>
      <c r="AL303" s="350"/>
      <c r="AM303" s="350"/>
      <c r="AN303" s="350"/>
      <c r="AO303" s="350"/>
      <c r="AP303" s="350"/>
      <c r="AQ303" s="351"/>
      <c r="AR303" s="355"/>
      <c r="AS303" s="356"/>
      <c r="AT303" s="356"/>
      <c r="AU303" s="357"/>
      <c r="AV303" s="364"/>
      <c r="AW303" s="364"/>
      <c r="AX303" s="364"/>
      <c r="AY303" s="364"/>
      <c r="AZ303" s="364"/>
      <c r="BA303" s="364"/>
      <c r="BB303" s="364"/>
      <c r="BC303" s="364"/>
      <c r="BD303" s="364"/>
      <c r="BE303" s="364"/>
      <c r="BF303" s="365"/>
      <c r="BG303" s="366"/>
      <c r="BH303" s="347"/>
      <c r="BI303" s="347"/>
      <c r="BJ303" s="347"/>
      <c r="BK303" s="347"/>
      <c r="BL303" s="348"/>
      <c r="BM303" s="320"/>
      <c r="BN303" s="329"/>
    </row>
    <row r="304" spans="1:66" ht="14.25" x14ac:dyDescent="0.15">
      <c r="A304" s="312"/>
      <c r="B304" s="316"/>
      <c r="C304" s="317"/>
      <c r="D304" s="323"/>
      <c r="E304" s="324"/>
      <c r="F304" s="325"/>
      <c r="G304" s="324"/>
      <c r="H304" s="324"/>
      <c r="I304" s="330"/>
      <c r="J304" s="335"/>
      <c r="K304" s="336"/>
      <c r="L304" s="336"/>
      <c r="M304" s="336"/>
      <c r="N304" s="336"/>
      <c r="O304" s="336"/>
      <c r="P304" s="336"/>
      <c r="Q304" s="337"/>
      <c r="R304" s="341"/>
      <c r="S304" s="342"/>
      <c r="T304" s="342"/>
      <c r="U304" s="343"/>
      <c r="V304" s="367"/>
      <c r="W304" s="367"/>
      <c r="X304" s="367"/>
      <c r="Y304" s="367"/>
      <c r="Z304" s="367"/>
      <c r="AA304" s="367"/>
      <c r="AB304" s="367"/>
      <c r="AC304" s="367"/>
      <c r="AD304" s="367"/>
      <c r="AE304" s="367"/>
      <c r="AF304" s="368"/>
      <c r="AG304" s="323"/>
      <c r="AH304" s="330"/>
      <c r="AI304" s="352"/>
      <c r="AJ304" s="353"/>
      <c r="AK304" s="353"/>
      <c r="AL304" s="353"/>
      <c r="AM304" s="353"/>
      <c r="AN304" s="353"/>
      <c r="AO304" s="353"/>
      <c r="AP304" s="353"/>
      <c r="AQ304" s="354"/>
      <c r="AR304" s="358"/>
      <c r="AS304" s="359"/>
      <c r="AT304" s="359"/>
      <c r="AU304" s="360"/>
      <c r="AV304" s="369"/>
      <c r="AW304" s="369"/>
      <c r="AX304" s="369"/>
      <c r="AY304" s="369"/>
      <c r="AZ304" s="369"/>
      <c r="BA304" s="369"/>
      <c r="BB304" s="369"/>
      <c r="BC304" s="369"/>
      <c r="BD304" s="369"/>
      <c r="BE304" s="369"/>
      <c r="BF304" s="370"/>
      <c r="BG304" s="371"/>
      <c r="BH304" s="367"/>
      <c r="BI304" s="367"/>
      <c r="BJ304" s="367"/>
      <c r="BK304" s="367"/>
      <c r="BL304" s="368"/>
      <c r="BM304" s="323"/>
      <c r="BN304" s="330"/>
    </row>
    <row r="305" spans="1:66" ht="14.25" x14ac:dyDescent="0.15">
      <c r="A305" s="312"/>
      <c r="B305" s="316"/>
      <c r="C305" s="317"/>
      <c r="D305" s="323"/>
      <c r="E305" s="324"/>
      <c r="F305" s="325"/>
      <c r="G305" s="324"/>
      <c r="H305" s="324"/>
      <c r="I305" s="330"/>
      <c r="J305" s="372"/>
      <c r="K305" s="373"/>
      <c r="L305" s="373"/>
      <c r="M305" s="373"/>
      <c r="N305" s="373"/>
      <c r="O305" s="373"/>
      <c r="P305" s="373"/>
      <c r="Q305" s="374"/>
      <c r="R305" s="341"/>
      <c r="S305" s="342"/>
      <c r="T305" s="342"/>
      <c r="U305" s="343"/>
      <c r="V305" s="373"/>
      <c r="W305" s="373"/>
      <c r="X305" s="373"/>
      <c r="Y305" s="373"/>
      <c r="Z305" s="373"/>
      <c r="AA305" s="373"/>
      <c r="AB305" s="373"/>
      <c r="AC305" s="373"/>
      <c r="AD305" s="373"/>
      <c r="AE305" s="373"/>
      <c r="AF305" s="374"/>
      <c r="AG305" s="323"/>
      <c r="AH305" s="330"/>
      <c r="AI305" s="378"/>
      <c r="AJ305" s="369"/>
      <c r="AK305" s="369"/>
      <c r="AL305" s="369"/>
      <c r="AM305" s="369"/>
      <c r="AN305" s="369"/>
      <c r="AO305" s="369"/>
      <c r="AP305" s="369"/>
      <c r="AQ305" s="370"/>
      <c r="AR305" s="358"/>
      <c r="AS305" s="359"/>
      <c r="AT305" s="359"/>
      <c r="AU305" s="360"/>
      <c r="AV305" s="369"/>
      <c r="AW305" s="369"/>
      <c r="AX305" s="369"/>
      <c r="AY305" s="369"/>
      <c r="AZ305" s="369"/>
      <c r="BA305" s="369"/>
      <c r="BB305" s="369"/>
      <c r="BC305" s="369"/>
      <c r="BD305" s="369"/>
      <c r="BE305" s="369"/>
      <c r="BF305" s="370"/>
      <c r="BG305" s="371"/>
      <c r="BH305" s="367"/>
      <c r="BI305" s="367"/>
      <c r="BJ305" s="367"/>
      <c r="BK305" s="367"/>
      <c r="BL305" s="368"/>
      <c r="BM305" s="323"/>
      <c r="BN305" s="330"/>
    </row>
    <row r="306" spans="1:66" ht="14.25" x14ac:dyDescent="0.15">
      <c r="A306" s="313"/>
      <c r="B306" s="318"/>
      <c r="C306" s="319"/>
      <c r="D306" s="326"/>
      <c r="E306" s="327"/>
      <c r="F306" s="328"/>
      <c r="G306" s="327"/>
      <c r="H306" s="327"/>
      <c r="I306" s="331"/>
      <c r="J306" s="375"/>
      <c r="K306" s="376"/>
      <c r="L306" s="376"/>
      <c r="M306" s="376"/>
      <c r="N306" s="376"/>
      <c r="O306" s="376"/>
      <c r="P306" s="376"/>
      <c r="Q306" s="377"/>
      <c r="R306" s="344"/>
      <c r="S306" s="345"/>
      <c r="T306" s="345"/>
      <c r="U306" s="346"/>
      <c r="V306" s="382"/>
      <c r="W306" s="382"/>
      <c r="X306" s="382"/>
      <c r="Y306" s="382"/>
      <c r="Z306" s="382"/>
      <c r="AA306" s="382"/>
      <c r="AB306" s="382"/>
      <c r="AC306" s="382"/>
      <c r="AD306" s="382"/>
      <c r="AE306" s="382"/>
      <c r="AF306" s="383"/>
      <c r="AG306" s="326"/>
      <c r="AH306" s="331"/>
      <c r="AI306" s="379"/>
      <c r="AJ306" s="380"/>
      <c r="AK306" s="380"/>
      <c r="AL306" s="380"/>
      <c r="AM306" s="380"/>
      <c r="AN306" s="380"/>
      <c r="AO306" s="380"/>
      <c r="AP306" s="380"/>
      <c r="AQ306" s="381"/>
      <c r="AR306" s="361"/>
      <c r="AS306" s="362"/>
      <c r="AT306" s="362"/>
      <c r="AU306" s="363"/>
      <c r="AV306" s="380"/>
      <c r="AW306" s="380"/>
      <c r="AX306" s="380"/>
      <c r="AY306" s="380"/>
      <c r="AZ306" s="380"/>
      <c r="BA306" s="380"/>
      <c r="BB306" s="380"/>
      <c r="BC306" s="380"/>
      <c r="BD306" s="380"/>
      <c r="BE306" s="380"/>
      <c r="BF306" s="381"/>
      <c r="BG306" s="384"/>
      <c r="BH306" s="382"/>
      <c r="BI306" s="382"/>
      <c r="BJ306" s="382"/>
      <c r="BK306" s="382"/>
      <c r="BL306" s="383"/>
      <c r="BM306" s="326"/>
      <c r="BN306" s="331"/>
    </row>
    <row r="307" spans="1:66" ht="14.25" x14ac:dyDescent="0.15">
      <c r="A307" s="311">
        <v>75</v>
      </c>
      <c r="B307" s="314"/>
      <c r="C307" s="315"/>
      <c r="D307" s="320"/>
      <c r="E307" s="321"/>
      <c r="F307" s="322"/>
      <c r="G307" s="321"/>
      <c r="H307" s="321"/>
      <c r="I307" s="329"/>
      <c r="J307" s="332"/>
      <c r="K307" s="333"/>
      <c r="L307" s="333"/>
      <c r="M307" s="333"/>
      <c r="N307" s="333"/>
      <c r="O307" s="333"/>
      <c r="P307" s="333"/>
      <c r="Q307" s="334"/>
      <c r="R307" s="338"/>
      <c r="S307" s="339"/>
      <c r="T307" s="339"/>
      <c r="U307" s="340"/>
      <c r="V307" s="347"/>
      <c r="W307" s="347"/>
      <c r="X307" s="347"/>
      <c r="Y307" s="347"/>
      <c r="Z307" s="347"/>
      <c r="AA307" s="347"/>
      <c r="AB307" s="347"/>
      <c r="AC307" s="347"/>
      <c r="AD307" s="347"/>
      <c r="AE307" s="347"/>
      <c r="AF307" s="348"/>
      <c r="AG307" s="320"/>
      <c r="AH307" s="329"/>
      <c r="AI307" s="349"/>
      <c r="AJ307" s="350"/>
      <c r="AK307" s="350"/>
      <c r="AL307" s="350"/>
      <c r="AM307" s="350"/>
      <c r="AN307" s="350"/>
      <c r="AO307" s="350"/>
      <c r="AP307" s="350"/>
      <c r="AQ307" s="351"/>
      <c r="AR307" s="355"/>
      <c r="AS307" s="356"/>
      <c r="AT307" s="356"/>
      <c r="AU307" s="357"/>
      <c r="AV307" s="364"/>
      <c r="AW307" s="364"/>
      <c r="AX307" s="364"/>
      <c r="AY307" s="364"/>
      <c r="AZ307" s="364"/>
      <c r="BA307" s="364"/>
      <c r="BB307" s="364"/>
      <c r="BC307" s="364"/>
      <c r="BD307" s="364"/>
      <c r="BE307" s="364"/>
      <c r="BF307" s="365"/>
      <c r="BG307" s="366"/>
      <c r="BH307" s="347"/>
      <c r="BI307" s="347"/>
      <c r="BJ307" s="347"/>
      <c r="BK307" s="347"/>
      <c r="BL307" s="348"/>
      <c r="BM307" s="320"/>
      <c r="BN307" s="329"/>
    </row>
    <row r="308" spans="1:66" ht="14.25" x14ac:dyDescent="0.15">
      <c r="A308" s="312"/>
      <c r="B308" s="316"/>
      <c r="C308" s="317"/>
      <c r="D308" s="323"/>
      <c r="E308" s="324"/>
      <c r="F308" s="325"/>
      <c r="G308" s="324"/>
      <c r="H308" s="324"/>
      <c r="I308" s="330"/>
      <c r="J308" s="335"/>
      <c r="K308" s="336"/>
      <c r="L308" s="336"/>
      <c r="M308" s="336"/>
      <c r="N308" s="336"/>
      <c r="O308" s="336"/>
      <c r="P308" s="336"/>
      <c r="Q308" s="337"/>
      <c r="R308" s="341"/>
      <c r="S308" s="342"/>
      <c r="T308" s="342"/>
      <c r="U308" s="343"/>
      <c r="V308" s="367"/>
      <c r="W308" s="367"/>
      <c r="X308" s="367"/>
      <c r="Y308" s="367"/>
      <c r="Z308" s="367"/>
      <c r="AA308" s="367"/>
      <c r="AB308" s="367"/>
      <c r="AC308" s="367"/>
      <c r="AD308" s="367"/>
      <c r="AE308" s="367"/>
      <c r="AF308" s="368"/>
      <c r="AG308" s="323"/>
      <c r="AH308" s="330"/>
      <c r="AI308" s="352"/>
      <c r="AJ308" s="353"/>
      <c r="AK308" s="353"/>
      <c r="AL308" s="353"/>
      <c r="AM308" s="353"/>
      <c r="AN308" s="353"/>
      <c r="AO308" s="353"/>
      <c r="AP308" s="353"/>
      <c r="AQ308" s="354"/>
      <c r="AR308" s="358"/>
      <c r="AS308" s="359"/>
      <c r="AT308" s="359"/>
      <c r="AU308" s="360"/>
      <c r="AV308" s="369"/>
      <c r="AW308" s="369"/>
      <c r="AX308" s="369"/>
      <c r="AY308" s="369"/>
      <c r="AZ308" s="369"/>
      <c r="BA308" s="369"/>
      <c r="BB308" s="369"/>
      <c r="BC308" s="369"/>
      <c r="BD308" s="369"/>
      <c r="BE308" s="369"/>
      <c r="BF308" s="370"/>
      <c r="BG308" s="371"/>
      <c r="BH308" s="367"/>
      <c r="BI308" s="367"/>
      <c r="BJ308" s="367"/>
      <c r="BK308" s="367"/>
      <c r="BL308" s="368"/>
      <c r="BM308" s="323"/>
      <c r="BN308" s="330"/>
    </row>
    <row r="309" spans="1:66" ht="14.25" x14ac:dyDescent="0.15">
      <c r="A309" s="312"/>
      <c r="B309" s="316"/>
      <c r="C309" s="317"/>
      <c r="D309" s="323"/>
      <c r="E309" s="324"/>
      <c r="F309" s="325"/>
      <c r="G309" s="324"/>
      <c r="H309" s="324"/>
      <c r="I309" s="330"/>
      <c r="J309" s="372"/>
      <c r="K309" s="373"/>
      <c r="L309" s="373"/>
      <c r="M309" s="373"/>
      <c r="N309" s="373"/>
      <c r="O309" s="373"/>
      <c r="P309" s="373"/>
      <c r="Q309" s="374"/>
      <c r="R309" s="341"/>
      <c r="S309" s="342"/>
      <c r="T309" s="342"/>
      <c r="U309" s="343"/>
      <c r="V309" s="373"/>
      <c r="W309" s="373"/>
      <c r="X309" s="373"/>
      <c r="Y309" s="373"/>
      <c r="Z309" s="373"/>
      <c r="AA309" s="373"/>
      <c r="AB309" s="373"/>
      <c r="AC309" s="373"/>
      <c r="AD309" s="373"/>
      <c r="AE309" s="373"/>
      <c r="AF309" s="374"/>
      <c r="AG309" s="323"/>
      <c r="AH309" s="330"/>
      <c r="AI309" s="378"/>
      <c r="AJ309" s="369"/>
      <c r="AK309" s="369"/>
      <c r="AL309" s="369"/>
      <c r="AM309" s="369"/>
      <c r="AN309" s="369"/>
      <c r="AO309" s="369"/>
      <c r="AP309" s="369"/>
      <c r="AQ309" s="370"/>
      <c r="AR309" s="358"/>
      <c r="AS309" s="359"/>
      <c r="AT309" s="359"/>
      <c r="AU309" s="360"/>
      <c r="AV309" s="369"/>
      <c r="AW309" s="369"/>
      <c r="AX309" s="369"/>
      <c r="AY309" s="369"/>
      <c r="AZ309" s="369"/>
      <c r="BA309" s="369"/>
      <c r="BB309" s="369"/>
      <c r="BC309" s="369"/>
      <c r="BD309" s="369"/>
      <c r="BE309" s="369"/>
      <c r="BF309" s="370"/>
      <c r="BG309" s="371"/>
      <c r="BH309" s="367"/>
      <c r="BI309" s="367"/>
      <c r="BJ309" s="367"/>
      <c r="BK309" s="367"/>
      <c r="BL309" s="368"/>
      <c r="BM309" s="323"/>
      <c r="BN309" s="330"/>
    </row>
    <row r="310" spans="1:66" ht="14.25" x14ac:dyDescent="0.15">
      <c r="A310" s="313"/>
      <c r="B310" s="318"/>
      <c r="C310" s="319"/>
      <c r="D310" s="326"/>
      <c r="E310" s="327"/>
      <c r="F310" s="328"/>
      <c r="G310" s="327"/>
      <c r="H310" s="327"/>
      <c r="I310" s="331"/>
      <c r="J310" s="375"/>
      <c r="K310" s="376"/>
      <c r="L310" s="376"/>
      <c r="M310" s="376"/>
      <c r="N310" s="376"/>
      <c r="O310" s="376"/>
      <c r="P310" s="376"/>
      <c r="Q310" s="377"/>
      <c r="R310" s="344"/>
      <c r="S310" s="345"/>
      <c r="T310" s="345"/>
      <c r="U310" s="346"/>
      <c r="V310" s="382"/>
      <c r="W310" s="382"/>
      <c r="X310" s="382"/>
      <c r="Y310" s="382"/>
      <c r="Z310" s="382"/>
      <c r="AA310" s="382"/>
      <c r="AB310" s="382"/>
      <c r="AC310" s="382"/>
      <c r="AD310" s="382"/>
      <c r="AE310" s="382"/>
      <c r="AF310" s="383"/>
      <c r="AG310" s="326"/>
      <c r="AH310" s="331"/>
      <c r="AI310" s="379"/>
      <c r="AJ310" s="380"/>
      <c r="AK310" s="380"/>
      <c r="AL310" s="380"/>
      <c r="AM310" s="380"/>
      <c r="AN310" s="380"/>
      <c r="AO310" s="380"/>
      <c r="AP310" s="380"/>
      <c r="AQ310" s="381"/>
      <c r="AR310" s="361"/>
      <c r="AS310" s="362"/>
      <c r="AT310" s="362"/>
      <c r="AU310" s="363"/>
      <c r="AV310" s="380"/>
      <c r="AW310" s="380"/>
      <c r="AX310" s="380"/>
      <c r="AY310" s="380"/>
      <c r="AZ310" s="380"/>
      <c r="BA310" s="380"/>
      <c r="BB310" s="380"/>
      <c r="BC310" s="380"/>
      <c r="BD310" s="380"/>
      <c r="BE310" s="380"/>
      <c r="BF310" s="381"/>
      <c r="BG310" s="384"/>
      <c r="BH310" s="382"/>
      <c r="BI310" s="382"/>
      <c r="BJ310" s="382"/>
      <c r="BK310" s="382"/>
      <c r="BL310" s="383"/>
      <c r="BM310" s="326"/>
      <c r="BN310" s="331"/>
    </row>
    <row r="311" spans="1:66" ht="14.25" x14ac:dyDescent="0.15">
      <c r="A311" s="311">
        <v>76</v>
      </c>
      <c r="B311" s="314"/>
      <c r="C311" s="315"/>
      <c r="D311" s="320"/>
      <c r="E311" s="321"/>
      <c r="F311" s="322"/>
      <c r="G311" s="321"/>
      <c r="H311" s="321"/>
      <c r="I311" s="329"/>
      <c r="J311" s="332"/>
      <c r="K311" s="333"/>
      <c r="L311" s="333"/>
      <c r="M311" s="333"/>
      <c r="N311" s="333"/>
      <c r="O311" s="333"/>
      <c r="P311" s="333"/>
      <c r="Q311" s="334"/>
      <c r="R311" s="338"/>
      <c r="S311" s="339"/>
      <c r="T311" s="339"/>
      <c r="U311" s="340"/>
      <c r="V311" s="347"/>
      <c r="W311" s="347"/>
      <c r="X311" s="347"/>
      <c r="Y311" s="347"/>
      <c r="Z311" s="347"/>
      <c r="AA311" s="347"/>
      <c r="AB311" s="347"/>
      <c r="AC311" s="347"/>
      <c r="AD311" s="347"/>
      <c r="AE311" s="347"/>
      <c r="AF311" s="348"/>
      <c r="AG311" s="320"/>
      <c r="AH311" s="329"/>
      <c r="AI311" s="349"/>
      <c r="AJ311" s="350"/>
      <c r="AK311" s="350"/>
      <c r="AL311" s="350"/>
      <c r="AM311" s="350"/>
      <c r="AN311" s="350"/>
      <c r="AO311" s="350"/>
      <c r="AP311" s="350"/>
      <c r="AQ311" s="351"/>
      <c r="AR311" s="355"/>
      <c r="AS311" s="356"/>
      <c r="AT311" s="356"/>
      <c r="AU311" s="357"/>
      <c r="AV311" s="364"/>
      <c r="AW311" s="364"/>
      <c r="AX311" s="364"/>
      <c r="AY311" s="364"/>
      <c r="AZ311" s="364"/>
      <c r="BA311" s="364"/>
      <c r="BB311" s="364"/>
      <c r="BC311" s="364"/>
      <c r="BD311" s="364"/>
      <c r="BE311" s="364"/>
      <c r="BF311" s="365"/>
      <c r="BG311" s="366"/>
      <c r="BH311" s="347"/>
      <c r="BI311" s="347"/>
      <c r="BJ311" s="347"/>
      <c r="BK311" s="347"/>
      <c r="BL311" s="348"/>
      <c r="BM311" s="320"/>
      <c r="BN311" s="329"/>
    </row>
    <row r="312" spans="1:66" ht="14.25" x14ac:dyDescent="0.15">
      <c r="A312" s="312"/>
      <c r="B312" s="316"/>
      <c r="C312" s="317"/>
      <c r="D312" s="323"/>
      <c r="E312" s="324"/>
      <c r="F312" s="325"/>
      <c r="G312" s="324"/>
      <c r="H312" s="324"/>
      <c r="I312" s="330"/>
      <c r="J312" s="335"/>
      <c r="K312" s="336"/>
      <c r="L312" s="336"/>
      <c r="M312" s="336"/>
      <c r="N312" s="336"/>
      <c r="O312" s="336"/>
      <c r="P312" s="336"/>
      <c r="Q312" s="337"/>
      <c r="R312" s="341"/>
      <c r="S312" s="342"/>
      <c r="T312" s="342"/>
      <c r="U312" s="343"/>
      <c r="V312" s="367"/>
      <c r="W312" s="367"/>
      <c r="X312" s="367"/>
      <c r="Y312" s="367"/>
      <c r="Z312" s="367"/>
      <c r="AA312" s="367"/>
      <c r="AB312" s="367"/>
      <c r="AC312" s="367"/>
      <c r="AD312" s="367"/>
      <c r="AE312" s="367"/>
      <c r="AF312" s="368"/>
      <c r="AG312" s="323"/>
      <c r="AH312" s="330"/>
      <c r="AI312" s="352"/>
      <c r="AJ312" s="353"/>
      <c r="AK312" s="353"/>
      <c r="AL312" s="353"/>
      <c r="AM312" s="353"/>
      <c r="AN312" s="353"/>
      <c r="AO312" s="353"/>
      <c r="AP312" s="353"/>
      <c r="AQ312" s="354"/>
      <c r="AR312" s="358"/>
      <c r="AS312" s="359"/>
      <c r="AT312" s="359"/>
      <c r="AU312" s="360"/>
      <c r="AV312" s="369"/>
      <c r="AW312" s="369"/>
      <c r="AX312" s="369"/>
      <c r="AY312" s="369"/>
      <c r="AZ312" s="369"/>
      <c r="BA312" s="369"/>
      <c r="BB312" s="369"/>
      <c r="BC312" s="369"/>
      <c r="BD312" s="369"/>
      <c r="BE312" s="369"/>
      <c r="BF312" s="370"/>
      <c r="BG312" s="371"/>
      <c r="BH312" s="367"/>
      <c r="BI312" s="367"/>
      <c r="BJ312" s="367"/>
      <c r="BK312" s="367"/>
      <c r="BL312" s="368"/>
      <c r="BM312" s="323"/>
      <c r="BN312" s="330"/>
    </row>
    <row r="313" spans="1:66" ht="14.25" x14ac:dyDescent="0.15">
      <c r="A313" s="312"/>
      <c r="B313" s="316"/>
      <c r="C313" s="317"/>
      <c r="D313" s="323"/>
      <c r="E313" s="324"/>
      <c r="F313" s="325"/>
      <c r="G313" s="324"/>
      <c r="H313" s="324"/>
      <c r="I313" s="330"/>
      <c r="J313" s="372"/>
      <c r="K313" s="373"/>
      <c r="L313" s="373"/>
      <c r="M313" s="373"/>
      <c r="N313" s="373"/>
      <c r="O313" s="373"/>
      <c r="P313" s="373"/>
      <c r="Q313" s="374"/>
      <c r="R313" s="341"/>
      <c r="S313" s="342"/>
      <c r="T313" s="342"/>
      <c r="U313" s="343"/>
      <c r="V313" s="373"/>
      <c r="W313" s="373"/>
      <c r="X313" s="373"/>
      <c r="Y313" s="373"/>
      <c r="Z313" s="373"/>
      <c r="AA313" s="373"/>
      <c r="AB313" s="373"/>
      <c r="AC313" s="373"/>
      <c r="AD313" s="373"/>
      <c r="AE313" s="373"/>
      <c r="AF313" s="374"/>
      <c r="AG313" s="323"/>
      <c r="AH313" s="330"/>
      <c r="AI313" s="378"/>
      <c r="AJ313" s="369"/>
      <c r="AK313" s="369"/>
      <c r="AL313" s="369"/>
      <c r="AM313" s="369"/>
      <c r="AN313" s="369"/>
      <c r="AO313" s="369"/>
      <c r="AP313" s="369"/>
      <c r="AQ313" s="370"/>
      <c r="AR313" s="358"/>
      <c r="AS313" s="359"/>
      <c r="AT313" s="359"/>
      <c r="AU313" s="360"/>
      <c r="AV313" s="369"/>
      <c r="AW313" s="369"/>
      <c r="AX313" s="369"/>
      <c r="AY313" s="369"/>
      <c r="AZ313" s="369"/>
      <c r="BA313" s="369"/>
      <c r="BB313" s="369"/>
      <c r="BC313" s="369"/>
      <c r="BD313" s="369"/>
      <c r="BE313" s="369"/>
      <c r="BF313" s="370"/>
      <c r="BG313" s="371"/>
      <c r="BH313" s="367"/>
      <c r="BI313" s="367"/>
      <c r="BJ313" s="367"/>
      <c r="BK313" s="367"/>
      <c r="BL313" s="368"/>
      <c r="BM313" s="323"/>
      <c r="BN313" s="330"/>
    </row>
    <row r="314" spans="1:66" ht="14.25" x14ac:dyDescent="0.15">
      <c r="A314" s="313"/>
      <c r="B314" s="318"/>
      <c r="C314" s="319"/>
      <c r="D314" s="326"/>
      <c r="E314" s="327"/>
      <c r="F314" s="328"/>
      <c r="G314" s="327"/>
      <c r="H314" s="327"/>
      <c r="I314" s="331"/>
      <c r="J314" s="375"/>
      <c r="K314" s="376"/>
      <c r="L314" s="376"/>
      <c r="M314" s="376"/>
      <c r="N314" s="376"/>
      <c r="O314" s="376"/>
      <c r="P314" s="376"/>
      <c r="Q314" s="377"/>
      <c r="R314" s="344"/>
      <c r="S314" s="345"/>
      <c r="T314" s="345"/>
      <c r="U314" s="346"/>
      <c r="V314" s="382"/>
      <c r="W314" s="382"/>
      <c r="X314" s="382"/>
      <c r="Y314" s="382"/>
      <c r="Z314" s="382"/>
      <c r="AA314" s="382"/>
      <c r="AB314" s="382"/>
      <c r="AC314" s="382"/>
      <c r="AD314" s="382"/>
      <c r="AE314" s="382"/>
      <c r="AF314" s="383"/>
      <c r="AG314" s="326"/>
      <c r="AH314" s="331"/>
      <c r="AI314" s="379"/>
      <c r="AJ314" s="380"/>
      <c r="AK314" s="380"/>
      <c r="AL314" s="380"/>
      <c r="AM314" s="380"/>
      <c r="AN314" s="380"/>
      <c r="AO314" s="380"/>
      <c r="AP314" s="380"/>
      <c r="AQ314" s="381"/>
      <c r="AR314" s="361"/>
      <c r="AS314" s="362"/>
      <c r="AT314" s="362"/>
      <c r="AU314" s="363"/>
      <c r="AV314" s="380"/>
      <c r="AW314" s="380"/>
      <c r="AX314" s="380"/>
      <c r="AY314" s="380"/>
      <c r="AZ314" s="380"/>
      <c r="BA314" s="380"/>
      <c r="BB314" s="380"/>
      <c r="BC314" s="380"/>
      <c r="BD314" s="380"/>
      <c r="BE314" s="380"/>
      <c r="BF314" s="381"/>
      <c r="BG314" s="384"/>
      <c r="BH314" s="382"/>
      <c r="BI314" s="382"/>
      <c r="BJ314" s="382"/>
      <c r="BK314" s="382"/>
      <c r="BL314" s="383"/>
      <c r="BM314" s="326"/>
      <c r="BN314" s="331"/>
    </row>
    <row r="315" spans="1:66" ht="14.25" x14ac:dyDescent="0.15">
      <c r="A315" s="311">
        <v>77</v>
      </c>
      <c r="B315" s="314"/>
      <c r="C315" s="315"/>
      <c r="D315" s="320"/>
      <c r="E315" s="321"/>
      <c r="F315" s="322"/>
      <c r="G315" s="321"/>
      <c r="H315" s="321"/>
      <c r="I315" s="329"/>
      <c r="J315" s="332"/>
      <c r="K315" s="333"/>
      <c r="L315" s="333"/>
      <c r="M315" s="333"/>
      <c r="N315" s="333"/>
      <c r="O315" s="333"/>
      <c r="P315" s="333"/>
      <c r="Q315" s="334"/>
      <c r="R315" s="338"/>
      <c r="S315" s="339"/>
      <c r="T315" s="339"/>
      <c r="U315" s="340"/>
      <c r="V315" s="347"/>
      <c r="W315" s="347"/>
      <c r="X315" s="347"/>
      <c r="Y315" s="347"/>
      <c r="Z315" s="347"/>
      <c r="AA315" s="347"/>
      <c r="AB315" s="347"/>
      <c r="AC315" s="347"/>
      <c r="AD315" s="347"/>
      <c r="AE315" s="347"/>
      <c r="AF315" s="348"/>
      <c r="AG315" s="320"/>
      <c r="AH315" s="329"/>
      <c r="AI315" s="349"/>
      <c r="AJ315" s="350"/>
      <c r="AK315" s="350"/>
      <c r="AL315" s="350"/>
      <c r="AM315" s="350"/>
      <c r="AN315" s="350"/>
      <c r="AO315" s="350"/>
      <c r="AP315" s="350"/>
      <c r="AQ315" s="351"/>
      <c r="AR315" s="355"/>
      <c r="AS315" s="356"/>
      <c r="AT315" s="356"/>
      <c r="AU315" s="357"/>
      <c r="AV315" s="364"/>
      <c r="AW315" s="364"/>
      <c r="AX315" s="364"/>
      <c r="AY315" s="364"/>
      <c r="AZ315" s="364"/>
      <c r="BA315" s="364"/>
      <c r="BB315" s="364"/>
      <c r="BC315" s="364"/>
      <c r="BD315" s="364"/>
      <c r="BE315" s="364"/>
      <c r="BF315" s="365"/>
      <c r="BG315" s="366"/>
      <c r="BH315" s="347"/>
      <c r="BI315" s="347"/>
      <c r="BJ315" s="347"/>
      <c r="BK315" s="347"/>
      <c r="BL315" s="348"/>
      <c r="BM315" s="320"/>
      <c r="BN315" s="329"/>
    </row>
    <row r="316" spans="1:66" ht="14.25" x14ac:dyDescent="0.15">
      <c r="A316" s="312"/>
      <c r="B316" s="316"/>
      <c r="C316" s="317"/>
      <c r="D316" s="323"/>
      <c r="E316" s="324"/>
      <c r="F316" s="325"/>
      <c r="G316" s="324"/>
      <c r="H316" s="324"/>
      <c r="I316" s="330"/>
      <c r="J316" s="335"/>
      <c r="K316" s="336"/>
      <c r="L316" s="336"/>
      <c r="M316" s="336"/>
      <c r="N316" s="336"/>
      <c r="O316" s="336"/>
      <c r="P316" s="336"/>
      <c r="Q316" s="337"/>
      <c r="R316" s="341"/>
      <c r="S316" s="342"/>
      <c r="T316" s="342"/>
      <c r="U316" s="343"/>
      <c r="V316" s="367"/>
      <c r="W316" s="367"/>
      <c r="X316" s="367"/>
      <c r="Y316" s="367"/>
      <c r="Z316" s="367"/>
      <c r="AA316" s="367"/>
      <c r="AB316" s="367"/>
      <c r="AC316" s="367"/>
      <c r="AD316" s="367"/>
      <c r="AE316" s="367"/>
      <c r="AF316" s="368"/>
      <c r="AG316" s="323"/>
      <c r="AH316" s="330"/>
      <c r="AI316" s="352"/>
      <c r="AJ316" s="353"/>
      <c r="AK316" s="353"/>
      <c r="AL316" s="353"/>
      <c r="AM316" s="353"/>
      <c r="AN316" s="353"/>
      <c r="AO316" s="353"/>
      <c r="AP316" s="353"/>
      <c r="AQ316" s="354"/>
      <c r="AR316" s="358"/>
      <c r="AS316" s="359"/>
      <c r="AT316" s="359"/>
      <c r="AU316" s="360"/>
      <c r="AV316" s="369"/>
      <c r="AW316" s="369"/>
      <c r="AX316" s="369"/>
      <c r="AY316" s="369"/>
      <c r="AZ316" s="369"/>
      <c r="BA316" s="369"/>
      <c r="BB316" s="369"/>
      <c r="BC316" s="369"/>
      <c r="BD316" s="369"/>
      <c r="BE316" s="369"/>
      <c r="BF316" s="370"/>
      <c r="BG316" s="371"/>
      <c r="BH316" s="367"/>
      <c r="BI316" s="367"/>
      <c r="BJ316" s="367"/>
      <c r="BK316" s="367"/>
      <c r="BL316" s="368"/>
      <c r="BM316" s="323"/>
      <c r="BN316" s="330"/>
    </row>
    <row r="317" spans="1:66" ht="14.25" x14ac:dyDescent="0.15">
      <c r="A317" s="312"/>
      <c r="B317" s="316"/>
      <c r="C317" s="317"/>
      <c r="D317" s="323"/>
      <c r="E317" s="324"/>
      <c r="F317" s="325"/>
      <c r="G317" s="324"/>
      <c r="H317" s="324"/>
      <c r="I317" s="330"/>
      <c r="J317" s="372"/>
      <c r="K317" s="373"/>
      <c r="L317" s="373"/>
      <c r="M317" s="373"/>
      <c r="N317" s="373"/>
      <c r="O317" s="373"/>
      <c r="P317" s="373"/>
      <c r="Q317" s="374"/>
      <c r="R317" s="341"/>
      <c r="S317" s="342"/>
      <c r="T317" s="342"/>
      <c r="U317" s="343"/>
      <c r="V317" s="373"/>
      <c r="W317" s="373"/>
      <c r="X317" s="373"/>
      <c r="Y317" s="373"/>
      <c r="Z317" s="373"/>
      <c r="AA317" s="373"/>
      <c r="AB317" s="373"/>
      <c r="AC317" s="373"/>
      <c r="AD317" s="373"/>
      <c r="AE317" s="373"/>
      <c r="AF317" s="374"/>
      <c r="AG317" s="323"/>
      <c r="AH317" s="330"/>
      <c r="AI317" s="378"/>
      <c r="AJ317" s="369"/>
      <c r="AK317" s="369"/>
      <c r="AL317" s="369"/>
      <c r="AM317" s="369"/>
      <c r="AN317" s="369"/>
      <c r="AO317" s="369"/>
      <c r="AP317" s="369"/>
      <c r="AQ317" s="370"/>
      <c r="AR317" s="358"/>
      <c r="AS317" s="359"/>
      <c r="AT317" s="359"/>
      <c r="AU317" s="360"/>
      <c r="AV317" s="369"/>
      <c r="AW317" s="369"/>
      <c r="AX317" s="369"/>
      <c r="AY317" s="369"/>
      <c r="AZ317" s="369"/>
      <c r="BA317" s="369"/>
      <c r="BB317" s="369"/>
      <c r="BC317" s="369"/>
      <c r="BD317" s="369"/>
      <c r="BE317" s="369"/>
      <c r="BF317" s="370"/>
      <c r="BG317" s="371"/>
      <c r="BH317" s="367"/>
      <c r="BI317" s="367"/>
      <c r="BJ317" s="367"/>
      <c r="BK317" s="367"/>
      <c r="BL317" s="368"/>
      <c r="BM317" s="323"/>
      <c r="BN317" s="330"/>
    </row>
    <row r="318" spans="1:66" ht="14.25" x14ac:dyDescent="0.15">
      <c r="A318" s="313"/>
      <c r="B318" s="318"/>
      <c r="C318" s="319"/>
      <c r="D318" s="326"/>
      <c r="E318" s="327"/>
      <c r="F318" s="328"/>
      <c r="G318" s="327"/>
      <c r="H318" s="327"/>
      <c r="I318" s="331"/>
      <c r="J318" s="375"/>
      <c r="K318" s="376"/>
      <c r="L318" s="376"/>
      <c r="M318" s="376"/>
      <c r="N318" s="376"/>
      <c r="O318" s="376"/>
      <c r="P318" s="376"/>
      <c r="Q318" s="377"/>
      <c r="R318" s="344"/>
      <c r="S318" s="345"/>
      <c r="T318" s="345"/>
      <c r="U318" s="346"/>
      <c r="V318" s="382"/>
      <c r="W318" s="382"/>
      <c r="X318" s="382"/>
      <c r="Y318" s="382"/>
      <c r="Z318" s="382"/>
      <c r="AA318" s="382"/>
      <c r="AB318" s="382"/>
      <c r="AC318" s="382"/>
      <c r="AD318" s="382"/>
      <c r="AE318" s="382"/>
      <c r="AF318" s="383"/>
      <c r="AG318" s="326"/>
      <c r="AH318" s="331"/>
      <c r="AI318" s="379"/>
      <c r="AJ318" s="380"/>
      <c r="AK318" s="380"/>
      <c r="AL318" s="380"/>
      <c r="AM318" s="380"/>
      <c r="AN318" s="380"/>
      <c r="AO318" s="380"/>
      <c r="AP318" s="380"/>
      <c r="AQ318" s="381"/>
      <c r="AR318" s="361"/>
      <c r="AS318" s="362"/>
      <c r="AT318" s="362"/>
      <c r="AU318" s="363"/>
      <c r="AV318" s="380"/>
      <c r="AW318" s="380"/>
      <c r="AX318" s="380"/>
      <c r="AY318" s="380"/>
      <c r="AZ318" s="380"/>
      <c r="BA318" s="380"/>
      <c r="BB318" s="380"/>
      <c r="BC318" s="380"/>
      <c r="BD318" s="380"/>
      <c r="BE318" s="380"/>
      <c r="BF318" s="381"/>
      <c r="BG318" s="384"/>
      <c r="BH318" s="382"/>
      <c r="BI318" s="382"/>
      <c r="BJ318" s="382"/>
      <c r="BK318" s="382"/>
      <c r="BL318" s="383"/>
      <c r="BM318" s="326"/>
      <c r="BN318" s="331"/>
    </row>
    <row r="319" spans="1:66" ht="14.25" x14ac:dyDescent="0.15">
      <c r="A319" s="311">
        <v>78</v>
      </c>
      <c r="B319" s="314"/>
      <c r="C319" s="315"/>
      <c r="D319" s="320"/>
      <c r="E319" s="321"/>
      <c r="F319" s="322"/>
      <c r="G319" s="321"/>
      <c r="H319" s="321"/>
      <c r="I319" s="329"/>
      <c r="J319" s="332"/>
      <c r="K319" s="333"/>
      <c r="L319" s="333"/>
      <c r="M319" s="333"/>
      <c r="N319" s="333"/>
      <c r="O319" s="333"/>
      <c r="P319" s="333"/>
      <c r="Q319" s="334"/>
      <c r="R319" s="338"/>
      <c r="S319" s="339"/>
      <c r="T319" s="339"/>
      <c r="U319" s="340"/>
      <c r="V319" s="347"/>
      <c r="W319" s="347"/>
      <c r="X319" s="347"/>
      <c r="Y319" s="347"/>
      <c r="Z319" s="347"/>
      <c r="AA319" s="347"/>
      <c r="AB319" s="347"/>
      <c r="AC319" s="347"/>
      <c r="AD319" s="347"/>
      <c r="AE319" s="347"/>
      <c r="AF319" s="348"/>
      <c r="AG319" s="320"/>
      <c r="AH319" s="329"/>
      <c r="AI319" s="349"/>
      <c r="AJ319" s="350"/>
      <c r="AK319" s="350"/>
      <c r="AL319" s="350"/>
      <c r="AM319" s="350"/>
      <c r="AN319" s="350"/>
      <c r="AO319" s="350"/>
      <c r="AP319" s="350"/>
      <c r="AQ319" s="351"/>
      <c r="AR319" s="355"/>
      <c r="AS319" s="356"/>
      <c r="AT319" s="356"/>
      <c r="AU319" s="357"/>
      <c r="AV319" s="364"/>
      <c r="AW319" s="364"/>
      <c r="AX319" s="364"/>
      <c r="AY319" s="364"/>
      <c r="AZ319" s="364"/>
      <c r="BA319" s="364"/>
      <c r="BB319" s="364"/>
      <c r="BC319" s="364"/>
      <c r="BD319" s="364"/>
      <c r="BE319" s="364"/>
      <c r="BF319" s="365"/>
      <c r="BG319" s="366"/>
      <c r="BH319" s="347"/>
      <c r="BI319" s="347"/>
      <c r="BJ319" s="347"/>
      <c r="BK319" s="347"/>
      <c r="BL319" s="348"/>
      <c r="BM319" s="320"/>
      <c r="BN319" s="329"/>
    </row>
    <row r="320" spans="1:66" ht="14.25" x14ac:dyDescent="0.15">
      <c r="A320" s="312"/>
      <c r="B320" s="316"/>
      <c r="C320" s="317"/>
      <c r="D320" s="323"/>
      <c r="E320" s="324"/>
      <c r="F320" s="325"/>
      <c r="G320" s="324"/>
      <c r="H320" s="324"/>
      <c r="I320" s="330"/>
      <c r="J320" s="335"/>
      <c r="K320" s="336"/>
      <c r="L320" s="336"/>
      <c r="M320" s="336"/>
      <c r="N320" s="336"/>
      <c r="O320" s="336"/>
      <c r="P320" s="336"/>
      <c r="Q320" s="337"/>
      <c r="R320" s="341"/>
      <c r="S320" s="342"/>
      <c r="T320" s="342"/>
      <c r="U320" s="343"/>
      <c r="V320" s="367"/>
      <c r="W320" s="367"/>
      <c r="X320" s="367"/>
      <c r="Y320" s="367"/>
      <c r="Z320" s="367"/>
      <c r="AA320" s="367"/>
      <c r="AB320" s="367"/>
      <c r="AC320" s="367"/>
      <c r="AD320" s="367"/>
      <c r="AE320" s="367"/>
      <c r="AF320" s="368"/>
      <c r="AG320" s="323"/>
      <c r="AH320" s="330"/>
      <c r="AI320" s="352"/>
      <c r="AJ320" s="353"/>
      <c r="AK320" s="353"/>
      <c r="AL320" s="353"/>
      <c r="AM320" s="353"/>
      <c r="AN320" s="353"/>
      <c r="AO320" s="353"/>
      <c r="AP320" s="353"/>
      <c r="AQ320" s="354"/>
      <c r="AR320" s="358"/>
      <c r="AS320" s="359"/>
      <c r="AT320" s="359"/>
      <c r="AU320" s="360"/>
      <c r="AV320" s="369"/>
      <c r="AW320" s="369"/>
      <c r="AX320" s="369"/>
      <c r="AY320" s="369"/>
      <c r="AZ320" s="369"/>
      <c r="BA320" s="369"/>
      <c r="BB320" s="369"/>
      <c r="BC320" s="369"/>
      <c r="BD320" s="369"/>
      <c r="BE320" s="369"/>
      <c r="BF320" s="370"/>
      <c r="BG320" s="371"/>
      <c r="BH320" s="367"/>
      <c r="BI320" s="367"/>
      <c r="BJ320" s="367"/>
      <c r="BK320" s="367"/>
      <c r="BL320" s="368"/>
      <c r="BM320" s="323"/>
      <c r="BN320" s="330"/>
    </row>
    <row r="321" spans="1:66" ht="14.25" x14ac:dyDescent="0.15">
      <c r="A321" s="312"/>
      <c r="B321" s="316"/>
      <c r="C321" s="317"/>
      <c r="D321" s="323"/>
      <c r="E321" s="324"/>
      <c r="F321" s="325"/>
      <c r="G321" s="324"/>
      <c r="H321" s="324"/>
      <c r="I321" s="330"/>
      <c r="J321" s="372"/>
      <c r="K321" s="373"/>
      <c r="L321" s="373"/>
      <c r="M321" s="373"/>
      <c r="N321" s="373"/>
      <c r="O321" s="373"/>
      <c r="P321" s="373"/>
      <c r="Q321" s="374"/>
      <c r="R321" s="341"/>
      <c r="S321" s="342"/>
      <c r="T321" s="342"/>
      <c r="U321" s="343"/>
      <c r="V321" s="373"/>
      <c r="W321" s="373"/>
      <c r="X321" s="373"/>
      <c r="Y321" s="373"/>
      <c r="Z321" s="373"/>
      <c r="AA321" s="373"/>
      <c r="AB321" s="373"/>
      <c r="AC321" s="373"/>
      <c r="AD321" s="373"/>
      <c r="AE321" s="373"/>
      <c r="AF321" s="374"/>
      <c r="AG321" s="323"/>
      <c r="AH321" s="330"/>
      <c r="AI321" s="378"/>
      <c r="AJ321" s="369"/>
      <c r="AK321" s="369"/>
      <c r="AL321" s="369"/>
      <c r="AM321" s="369"/>
      <c r="AN321" s="369"/>
      <c r="AO321" s="369"/>
      <c r="AP321" s="369"/>
      <c r="AQ321" s="370"/>
      <c r="AR321" s="358"/>
      <c r="AS321" s="359"/>
      <c r="AT321" s="359"/>
      <c r="AU321" s="360"/>
      <c r="AV321" s="369"/>
      <c r="AW321" s="369"/>
      <c r="AX321" s="369"/>
      <c r="AY321" s="369"/>
      <c r="AZ321" s="369"/>
      <c r="BA321" s="369"/>
      <c r="BB321" s="369"/>
      <c r="BC321" s="369"/>
      <c r="BD321" s="369"/>
      <c r="BE321" s="369"/>
      <c r="BF321" s="370"/>
      <c r="BG321" s="371"/>
      <c r="BH321" s="367"/>
      <c r="BI321" s="367"/>
      <c r="BJ321" s="367"/>
      <c r="BK321" s="367"/>
      <c r="BL321" s="368"/>
      <c r="BM321" s="323"/>
      <c r="BN321" s="330"/>
    </row>
    <row r="322" spans="1:66" ht="14.25" x14ac:dyDescent="0.15">
      <c r="A322" s="313"/>
      <c r="B322" s="318"/>
      <c r="C322" s="319"/>
      <c r="D322" s="326"/>
      <c r="E322" s="327"/>
      <c r="F322" s="328"/>
      <c r="G322" s="327"/>
      <c r="H322" s="327"/>
      <c r="I322" s="331"/>
      <c r="J322" s="375"/>
      <c r="K322" s="376"/>
      <c r="L322" s="376"/>
      <c r="M322" s="376"/>
      <c r="N322" s="376"/>
      <c r="O322" s="376"/>
      <c r="P322" s="376"/>
      <c r="Q322" s="377"/>
      <c r="R322" s="344"/>
      <c r="S322" s="345"/>
      <c r="T322" s="345"/>
      <c r="U322" s="346"/>
      <c r="V322" s="382"/>
      <c r="W322" s="382"/>
      <c r="X322" s="382"/>
      <c r="Y322" s="382"/>
      <c r="Z322" s="382"/>
      <c r="AA322" s="382"/>
      <c r="AB322" s="382"/>
      <c r="AC322" s="382"/>
      <c r="AD322" s="382"/>
      <c r="AE322" s="382"/>
      <c r="AF322" s="383"/>
      <c r="AG322" s="326"/>
      <c r="AH322" s="331"/>
      <c r="AI322" s="379"/>
      <c r="AJ322" s="380"/>
      <c r="AK322" s="380"/>
      <c r="AL322" s="380"/>
      <c r="AM322" s="380"/>
      <c r="AN322" s="380"/>
      <c r="AO322" s="380"/>
      <c r="AP322" s="380"/>
      <c r="AQ322" s="381"/>
      <c r="AR322" s="361"/>
      <c r="AS322" s="362"/>
      <c r="AT322" s="362"/>
      <c r="AU322" s="363"/>
      <c r="AV322" s="380"/>
      <c r="AW322" s="380"/>
      <c r="AX322" s="380"/>
      <c r="AY322" s="380"/>
      <c r="AZ322" s="380"/>
      <c r="BA322" s="380"/>
      <c r="BB322" s="380"/>
      <c r="BC322" s="380"/>
      <c r="BD322" s="380"/>
      <c r="BE322" s="380"/>
      <c r="BF322" s="381"/>
      <c r="BG322" s="384"/>
      <c r="BH322" s="382"/>
      <c r="BI322" s="382"/>
      <c r="BJ322" s="382"/>
      <c r="BK322" s="382"/>
      <c r="BL322" s="383"/>
      <c r="BM322" s="326"/>
      <c r="BN322" s="331"/>
    </row>
    <row r="323" spans="1:66" ht="14.25" x14ac:dyDescent="0.15">
      <c r="A323" s="311">
        <v>79</v>
      </c>
      <c r="B323" s="314"/>
      <c r="C323" s="315"/>
      <c r="D323" s="320"/>
      <c r="E323" s="321"/>
      <c r="F323" s="322"/>
      <c r="G323" s="321"/>
      <c r="H323" s="321"/>
      <c r="I323" s="329"/>
      <c r="J323" s="332"/>
      <c r="K323" s="333"/>
      <c r="L323" s="333"/>
      <c r="M323" s="333"/>
      <c r="N323" s="333"/>
      <c r="O323" s="333"/>
      <c r="P323" s="333"/>
      <c r="Q323" s="334"/>
      <c r="R323" s="338"/>
      <c r="S323" s="339"/>
      <c r="T323" s="339"/>
      <c r="U323" s="340"/>
      <c r="V323" s="347"/>
      <c r="W323" s="347"/>
      <c r="X323" s="347"/>
      <c r="Y323" s="347"/>
      <c r="Z323" s="347"/>
      <c r="AA323" s="347"/>
      <c r="AB323" s="347"/>
      <c r="AC323" s="347"/>
      <c r="AD323" s="347"/>
      <c r="AE323" s="347"/>
      <c r="AF323" s="348"/>
      <c r="AG323" s="320"/>
      <c r="AH323" s="329"/>
      <c r="AI323" s="349"/>
      <c r="AJ323" s="350"/>
      <c r="AK323" s="350"/>
      <c r="AL323" s="350"/>
      <c r="AM323" s="350"/>
      <c r="AN323" s="350"/>
      <c r="AO323" s="350"/>
      <c r="AP323" s="350"/>
      <c r="AQ323" s="351"/>
      <c r="AR323" s="355"/>
      <c r="AS323" s="356"/>
      <c r="AT323" s="356"/>
      <c r="AU323" s="357"/>
      <c r="AV323" s="364"/>
      <c r="AW323" s="364"/>
      <c r="AX323" s="364"/>
      <c r="AY323" s="364"/>
      <c r="AZ323" s="364"/>
      <c r="BA323" s="364"/>
      <c r="BB323" s="364"/>
      <c r="BC323" s="364"/>
      <c r="BD323" s="364"/>
      <c r="BE323" s="364"/>
      <c r="BF323" s="365"/>
      <c r="BG323" s="366"/>
      <c r="BH323" s="347"/>
      <c r="BI323" s="347"/>
      <c r="BJ323" s="347"/>
      <c r="BK323" s="347"/>
      <c r="BL323" s="348"/>
      <c r="BM323" s="320"/>
      <c r="BN323" s="329"/>
    </row>
    <row r="324" spans="1:66" ht="14.25" x14ac:dyDescent="0.15">
      <c r="A324" s="312"/>
      <c r="B324" s="316"/>
      <c r="C324" s="317"/>
      <c r="D324" s="323"/>
      <c r="E324" s="324"/>
      <c r="F324" s="325"/>
      <c r="G324" s="324"/>
      <c r="H324" s="324"/>
      <c r="I324" s="330"/>
      <c r="J324" s="335"/>
      <c r="K324" s="336"/>
      <c r="L324" s="336"/>
      <c r="M324" s="336"/>
      <c r="N324" s="336"/>
      <c r="O324" s="336"/>
      <c r="P324" s="336"/>
      <c r="Q324" s="337"/>
      <c r="R324" s="341"/>
      <c r="S324" s="342"/>
      <c r="T324" s="342"/>
      <c r="U324" s="343"/>
      <c r="V324" s="367"/>
      <c r="W324" s="367"/>
      <c r="X324" s="367"/>
      <c r="Y324" s="367"/>
      <c r="Z324" s="367"/>
      <c r="AA324" s="367"/>
      <c r="AB324" s="367"/>
      <c r="AC324" s="367"/>
      <c r="AD324" s="367"/>
      <c r="AE324" s="367"/>
      <c r="AF324" s="368"/>
      <c r="AG324" s="323"/>
      <c r="AH324" s="330"/>
      <c r="AI324" s="352"/>
      <c r="AJ324" s="353"/>
      <c r="AK324" s="353"/>
      <c r="AL324" s="353"/>
      <c r="AM324" s="353"/>
      <c r="AN324" s="353"/>
      <c r="AO324" s="353"/>
      <c r="AP324" s="353"/>
      <c r="AQ324" s="354"/>
      <c r="AR324" s="358"/>
      <c r="AS324" s="359"/>
      <c r="AT324" s="359"/>
      <c r="AU324" s="360"/>
      <c r="AV324" s="369"/>
      <c r="AW324" s="369"/>
      <c r="AX324" s="369"/>
      <c r="AY324" s="369"/>
      <c r="AZ324" s="369"/>
      <c r="BA324" s="369"/>
      <c r="BB324" s="369"/>
      <c r="BC324" s="369"/>
      <c r="BD324" s="369"/>
      <c r="BE324" s="369"/>
      <c r="BF324" s="370"/>
      <c r="BG324" s="371"/>
      <c r="BH324" s="367"/>
      <c r="BI324" s="367"/>
      <c r="BJ324" s="367"/>
      <c r="BK324" s="367"/>
      <c r="BL324" s="368"/>
      <c r="BM324" s="323"/>
      <c r="BN324" s="330"/>
    </row>
    <row r="325" spans="1:66" ht="14.25" x14ac:dyDescent="0.15">
      <c r="A325" s="312"/>
      <c r="B325" s="316"/>
      <c r="C325" s="317"/>
      <c r="D325" s="323"/>
      <c r="E325" s="324"/>
      <c r="F325" s="325"/>
      <c r="G325" s="324"/>
      <c r="H325" s="324"/>
      <c r="I325" s="330"/>
      <c r="J325" s="372"/>
      <c r="K325" s="373"/>
      <c r="L325" s="373"/>
      <c r="M325" s="373"/>
      <c r="N325" s="373"/>
      <c r="O325" s="373"/>
      <c r="P325" s="373"/>
      <c r="Q325" s="374"/>
      <c r="R325" s="341"/>
      <c r="S325" s="342"/>
      <c r="T325" s="342"/>
      <c r="U325" s="343"/>
      <c r="V325" s="373"/>
      <c r="W325" s="373"/>
      <c r="X325" s="373"/>
      <c r="Y325" s="373"/>
      <c r="Z325" s="373"/>
      <c r="AA325" s="373"/>
      <c r="AB325" s="373"/>
      <c r="AC325" s="373"/>
      <c r="AD325" s="373"/>
      <c r="AE325" s="373"/>
      <c r="AF325" s="374"/>
      <c r="AG325" s="323"/>
      <c r="AH325" s="330"/>
      <c r="AI325" s="378"/>
      <c r="AJ325" s="369"/>
      <c r="AK325" s="369"/>
      <c r="AL325" s="369"/>
      <c r="AM325" s="369"/>
      <c r="AN325" s="369"/>
      <c r="AO325" s="369"/>
      <c r="AP325" s="369"/>
      <c r="AQ325" s="370"/>
      <c r="AR325" s="358"/>
      <c r="AS325" s="359"/>
      <c r="AT325" s="359"/>
      <c r="AU325" s="360"/>
      <c r="AV325" s="369"/>
      <c r="AW325" s="369"/>
      <c r="AX325" s="369"/>
      <c r="AY325" s="369"/>
      <c r="AZ325" s="369"/>
      <c r="BA325" s="369"/>
      <c r="BB325" s="369"/>
      <c r="BC325" s="369"/>
      <c r="BD325" s="369"/>
      <c r="BE325" s="369"/>
      <c r="BF325" s="370"/>
      <c r="BG325" s="371"/>
      <c r="BH325" s="367"/>
      <c r="BI325" s="367"/>
      <c r="BJ325" s="367"/>
      <c r="BK325" s="367"/>
      <c r="BL325" s="368"/>
      <c r="BM325" s="323"/>
      <c r="BN325" s="330"/>
    </row>
    <row r="326" spans="1:66" ht="14.25" x14ac:dyDescent="0.15">
      <c r="A326" s="313"/>
      <c r="B326" s="318"/>
      <c r="C326" s="319"/>
      <c r="D326" s="326"/>
      <c r="E326" s="327"/>
      <c r="F326" s="328"/>
      <c r="G326" s="327"/>
      <c r="H326" s="327"/>
      <c r="I326" s="331"/>
      <c r="J326" s="375"/>
      <c r="K326" s="376"/>
      <c r="L326" s="376"/>
      <c r="M326" s="376"/>
      <c r="N326" s="376"/>
      <c r="O326" s="376"/>
      <c r="P326" s="376"/>
      <c r="Q326" s="377"/>
      <c r="R326" s="344"/>
      <c r="S326" s="345"/>
      <c r="T326" s="345"/>
      <c r="U326" s="346"/>
      <c r="V326" s="382"/>
      <c r="W326" s="382"/>
      <c r="X326" s="382"/>
      <c r="Y326" s="382"/>
      <c r="Z326" s="382"/>
      <c r="AA326" s="382"/>
      <c r="AB326" s="382"/>
      <c r="AC326" s="382"/>
      <c r="AD326" s="382"/>
      <c r="AE326" s="382"/>
      <c r="AF326" s="383"/>
      <c r="AG326" s="326"/>
      <c r="AH326" s="331"/>
      <c r="AI326" s="379"/>
      <c r="AJ326" s="380"/>
      <c r="AK326" s="380"/>
      <c r="AL326" s="380"/>
      <c r="AM326" s="380"/>
      <c r="AN326" s="380"/>
      <c r="AO326" s="380"/>
      <c r="AP326" s="380"/>
      <c r="AQ326" s="381"/>
      <c r="AR326" s="361"/>
      <c r="AS326" s="362"/>
      <c r="AT326" s="362"/>
      <c r="AU326" s="363"/>
      <c r="AV326" s="380"/>
      <c r="AW326" s="380"/>
      <c r="AX326" s="380"/>
      <c r="AY326" s="380"/>
      <c r="AZ326" s="380"/>
      <c r="BA326" s="380"/>
      <c r="BB326" s="380"/>
      <c r="BC326" s="380"/>
      <c r="BD326" s="380"/>
      <c r="BE326" s="380"/>
      <c r="BF326" s="381"/>
      <c r="BG326" s="384"/>
      <c r="BH326" s="382"/>
      <c r="BI326" s="382"/>
      <c r="BJ326" s="382"/>
      <c r="BK326" s="382"/>
      <c r="BL326" s="383"/>
      <c r="BM326" s="326"/>
      <c r="BN326" s="331"/>
    </row>
    <row r="327" spans="1:66" ht="14.25" x14ac:dyDescent="0.15">
      <c r="A327" s="311">
        <v>80</v>
      </c>
      <c r="B327" s="314"/>
      <c r="C327" s="315"/>
      <c r="D327" s="320"/>
      <c r="E327" s="321"/>
      <c r="F327" s="322"/>
      <c r="G327" s="321"/>
      <c r="H327" s="321"/>
      <c r="I327" s="329"/>
      <c r="J327" s="332"/>
      <c r="K327" s="333"/>
      <c r="L327" s="333"/>
      <c r="M327" s="333"/>
      <c r="N327" s="333"/>
      <c r="O327" s="333"/>
      <c r="P327" s="333"/>
      <c r="Q327" s="334"/>
      <c r="R327" s="338"/>
      <c r="S327" s="339"/>
      <c r="T327" s="339"/>
      <c r="U327" s="340"/>
      <c r="V327" s="347"/>
      <c r="W327" s="347"/>
      <c r="X327" s="347"/>
      <c r="Y327" s="347"/>
      <c r="Z327" s="347"/>
      <c r="AA327" s="347"/>
      <c r="AB327" s="347"/>
      <c r="AC327" s="347"/>
      <c r="AD327" s="347"/>
      <c r="AE327" s="347"/>
      <c r="AF327" s="348"/>
      <c r="AG327" s="320"/>
      <c r="AH327" s="329"/>
      <c r="AI327" s="349"/>
      <c r="AJ327" s="350"/>
      <c r="AK327" s="350"/>
      <c r="AL327" s="350"/>
      <c r="AM327" s="350"/>
      <c r="AN327" s="350"/>
      <c r="AO327" s="350"/>
      <c r="AP327" s="350"/>
      <c r="AQ327" s="351"/>
      <c r="AR327" s="355"/>
      <c r="AS327" s="356"/>
      <c r="AT327" s="356"/>
      <c r="AU327" s="357"/>
      <c r="AV327" s="364"/>
      <c r="AW327" s="364"/>
      <c r="AX327" s="364"/>
      <c r="AY327" s="364"/>
      <c r="AZ327" s="364"/>
      <c r="BA327" s="364"/>
      <c r="BB327" s="364"/>
      <c r="BC327" s="364"/>
      <c r="BD327" s="364"/>
      <c r="BE327" s="364"/>
      <c r="BF327" s="365"/>
      <c r="BG327" s="366"/>
      <c r="BH327" s="347"/>
      <c r="BI327" s="347"/>
      <c r="BJ327" s="347"/>
      <c r="BK327" s="347"/>
      <c r="BL327" s="348"/>
      <c r="BM327" s="320"/>
      <c r="BN327" s="329"/>
    </row>
    <row r="328" spans="1:66" ht="14.25" x14ac:dyDescent="0.15">
      <c r="A328" s="312"/>
      <c r="B328" s="316"/>
      <c r="C328" s="317"/>
      <c r="D328" s="323"/>
      <c r="E328" s="324"/>
      <c r="F328" s="325"/>
      <c r="G328" s="324"/>
      <c r="H328" s="324"/>
      <c r="I328" s="330"/>
      <c r="J328" s="335"/>
      <c r="K328" s="336"/>
      <c r="L328" s="336"/>
      <c r="M328" s="336"/>
      <c r="N328" s="336"/>
      <c r="O328" s="336"/>
      <c r="P328" s="336"/>
      <c r="Q328" s="337"/>
      <c r="R328" s="341"/>
      <c r="S328" s="342"/>
      <c r="T328" s="342"/>
      <c r="U328" s="343"/>
      <c r="V328" s="367"/>
      <c r="W328" s="367"/>
      <c r="X328" s="367"/>
      <c r="Y328" s="367"/>
      <c r="Z328" s="367"/>
      <c r="AA328" s="367"/>
      <c r="AB328" s="367"/>
      <c r="AC328" s="367"/>
      <c r="AD328" s="367"/>
      <c r="AE328" s="367"/>
      <c r="AF328" s="368"/>
      <c r="AG328" s="323"/>
      <c r="AH328" s="330"/>
      <c r="AI328" s="352"/>
      <c r="AJ328" s="353"/>
      <c r="AK328" s="353"/>
      <c r="AL328" s="353"/>
      <c r="AM328" s="353"/>
      <c r="AN328" s="353"/>
      <c r="AO328" s="353"/>
      <c r="AP328" s="353"/>
      <c r="AQ328" s="354"/>
      <c r="AR328" s="358"/>
      <c r="AS328" s="359"/>
      <c r="AT328" s="359"/>
      <c r="AU328" s="360"/>
      <c r="AV328" s="369"/>
      <c r="AW328" s="369"/>
      <c r="AX328" s="369"/>
      <c r="AY328" s="369"/>
      <c r="AZ328" s="369"/>
      <c r="BA328" s="369"/>
      <c r="BB328" s="369"/>
      <c r="BC328" s="369"/>
      <c r="BD328" s="369"/>
      <c r="BE328" s="369"/>
      <c r="BF328" s="370"/>
      <c r="BG328" s="371"/>
      <c r="BH328" s="367"/>
      <c r="BI328" s="367"/>
      <c r="BJ328" s="367"/>
      <c r="BK328" s="367"/>
      <c r="BL328" s="368"/>
      <c r="BM328" s="323"/>
      <c r="BN328" s="330"/>
    </row>
    <row r="329" spans="1:66" ht="14.25" x14ac:dyDescent="0.15">
      <c r="A329" s="312"/>
      <c r="B329" s="316"/>
      <c r="C329" s="317"/>
      <c r="D329" s="323"/>
      <c r="E329" s="324"/>
      <c r="F329" s="325"/>
      <c r="G329" s="324"/>
      <c r="H329" s="324"/>
      <c r="I329" s="330"/>
      <c r="J329" s="372"/>
      <c r="K329" s="373"/>
      <c r="L329" s="373"/>
      <c r="M329" s="373"/>
      <c r="N329" s="373"/>
      <c r="O329" s="373"/>
      <c r="P329" s="373"/>
      <c r="Q329" s="374"/>
      <c r="R329" s="341"/>
      <c r="S329" s="342"/>
      <c r="T329" s="342"/>
      <c r="U329" s="343"/>
      <c r="V329" s="373"/>
      <c r="W329" s="373"/>
      <c r="X329" s="373"/>
      <c r="Y329" s="373"/>
      <c r="Z329" s="373"/>
      <c r="AA329" s="373"/>
      <c r="AB329" s="373"/>
      <c r="AC329" s="373"/>
      <c r="AD329" s="373"/>
      <c r="AE329" s="373"/>
      <c r="AF329" s="374"/>
      <c r="AG329" s="323"/>
      <c r="AH329" s="330"/>
      <c r="AI329" s="378"/>
      <c r="AJ329" s="369"/>
      <c r="AK329" s="369"/>
      <c r="AL329" s="369"/>
      <c r="AM329" s="369"/>
      <c r="AN329" s="369"/>
      <c r="AO329" s="369"/>
      <c r="AP329" s="369"/>
      <c r="AQ329" s="370"/>
      <c r="AR329" s="358"/>
      <c r="AS329" s="359"/>
      <c r="AT329" s="359"/>
      <c r="AU329" s="360"/>
      <c r="AV329" s="369"/>
      <c r="AW329" s="369"/>
      <c r="AX329" s="369"/>
      <c r="AY329" s="369"/>
      <c r="AZ329" s="369"/>
      <c r="BA329" s="369"/>
      <c r="BB329" s="369"/>
      <c r="BC329" s="369"/>
      <c r="BD329" s="369"/>
      <c r="BE329" s="369"/>
      <c r="BF329" s="370"/>
      <c r="BG329" s="371"/>
      <c r="BH329" s="367"/>
      <c r="BI329" s="367"/>
      <c r="BJ329" s="367"/>
      <c r="BK329" s="367"/>
      <c r="BL329" s="368"/>
      <c r="BM329" s="323"/>
      <c r="BN329" s="330"/>
    </row>
    <row r="330" spans="1:66" ht="14.25" x14ac:dyDescent="0.15">
      <c r="A330" s="313"/>
      <c r="B330" s="318"/>
      <c r="C330" s="319"/>
      <c r="D330" s="326"/>
      <c r="E330" s="327"/>
      <c r="F330" s="328"/>
      <c r="G330" s="327"/>
      <c r="H330" s="327"/>
      <c r="I330" s="331"/>
      <c r="J330" s="375"/>
      <c r="K330" s="376"/>
      <c r="L330" s="376"/>
      <c r="M330" s="376"/>
      <c r="N330" s="376"/>
      <c r="O330" s="376"/>
      <c r="P330" s="376"/>
      <c r="Q330" s="377"/>
      <c r="R330" s="344"/>
      <c r="S330" s="345"/>
      <c r="T330" s="345"/>
      <c r="U330" s="346"/>
      <c r="V330" s="382"/>
      <c r="W330" s="382"/>
      <c r="X330" s="382"/>
      <c r="Y330" s="382"/>
      <c r="Z330" s="382"/>
      <c r="AA330" s="382"/>
      <c r="AB330" s="382"/>
      <c r="AC330" s="382"/>
      <c r="AD330" s="382"/>
      <c r="AE330" s="382"/>
      <c r="AF330" s="383"/>
      <c r="AG330" s="326"/>
      <c r="AH330" s="331"/>
      <c r="AI330" s="379"/>
      <c r="AJ330" s="380"/>
      <c r="AK330" s="380"/>
      <c r="AL330" s="380"/>
      <c r="AM330" s="380"/>
      <c r="AN330" s="380"/>
      <c r="AO330" s="380"/>
      <c r="AP330" s="380"/>
      <c r="AQ330" s="381"/>
      <c r="AR330" s="361"/>
      <c r="AS330" s="362"/>
      <c r="AT330" s="362"/>
      <c r="AU330" s="363"/>
      <c r="AV330" s="380"/>
      <c r="AW330" s="380"/>
      <c r="AX330" s="380"/>
      <c r="AY330" s="380"/>
      <c r="AZ330" s="380"/>
      <c r="BA330" s="380"/>
      <c r="BB330" s="380"/>
      <c r="BC330" s="380"/>
      <c r="BD330" s="380"/>
      <c r="BE330" s="380"/>
      <c r="BF330" s="381"/>
      <c r="BG330" s="384"/>
      <c r="BH330" s="382"/>
      <c r="BI330" s="382"/>
      <c r="BJ330" s="382"/>
      <c r="BK330" s="382"/>
      <c r="BL330" s="383"/>
      <c r="BM330" s="326"/>
      <c r="BN330" s="331"/>
    </row>
    <row r="331" spans="1:66" ht="14.25" x14ac:dyDescent="0.15">
      <c r="A331" s="311">
        <v>81</v>
      </c>
      <c r="B331" s="314"/>
      <c r="C331" s="315"/>
      <c r="D331" s="320"/>
      <c r="E331" s="321"/>
      <c r="F331" s="322"/>
      <c r="G331" s="321"/>
      <c r="H331" s="321"/>
      <c r="I331" s="329"/>
      <c r="J331" s="332"/>
      <c r="K331" s="333"/>
      <c r="L331" s="333"/>
      <c r="M331" s="333"/>
      <c r="N331" s="333"/>
      <c r="O331" s="333"/>
      <c r="P331" s="333"/>
      <c r="Q331" s="334"/>
      <c r="R331" s="338"/>
      <c r="S331" s="339"/>
      <c r="T331" s="339"/>
      <c r="U331" s="340"/>
      <c r="V331" s="347"/>
      <c r="W331" s="347"/>
      <c r="X331" s="347"/>
      <c r="Y331" s="347"/>
      <c r="Z331" s="347"/>
      <c r="AA331" s="347"/>
      <c r="AB331" s="347"/>
      <c r="AC331" s="347"/>
      <c r="AD331" s="347"/>
      <c r="AE331" s="347"/>
      <c r="AF331" s="348"/>
      <c r="AG331" s="320"/>
      <c r="AH331" s="329"/>
      <c r="AI331" s="349"/>
      <c r="AJ331" s="350"/>
      <c r="AK331" s="350"/>
      <c r="AL331" s="350"/>
      <c r="AM331" s="350"/>
      <c r="AN331" s="350"/>
      <c r="AO331" s="350"/>
      <c r="AP331" s="350"/>
      <c r="AQ331" s="351"/>
      <c r="AR331" s="355"/>
      <c r="AS331" s="356"/>
      <c r="AT331" s="356"/>
      <c r="AU331" s="357"/>
      <c r="AV331" s="364"/>
      <c r="AW331" s="364"/>
      <c r="AX331" s="364"/>
      <c r="AY331" s="364"/>
      <c r="AZ331" s="364"/>
      <c r="BA331" s="364"/>
      <c r="BB331" s="364"/>
      <c r="BC331" s="364"/>
      <c r="BD331" s="364"/>
      <c r="BE331" s="364"/>
      <c r="BF331" s="365"/>
      <c r="BG331" s="366"/>
      <c r="BH331" s="347"/>
      <c r="BI331" s="347"/>
      <c r="BJ331" s="347"/>
      <c r="BK331" s="347"/>
      <c r="BL331" s="348"/>
      <c r="BM331" s="320"/>
      <c r="BN331" s="329"/>
    </row>
    <row r="332" spans="1:66" ht="14.25" x14ac:dyDescent="0.15">
      <c r="A332" s="312"/>
      <c r="B332" s="316"/>
      <c r="C332" s="317"/>
      <c r="D332" s="323"/>
      <c r="E332" s="324"/>
      <c r="F332" s="325"/>
      <c r="G332" s="324"/>
      <c r="H332" s="324"/>
      <c r="I332" s="330"/>
      <c r="J332" s="335"/>
      <c r="K332" s="336"/>
      <c r="L332" s="336"/>
      <c r="M332" s="336"/>
      <c r="N332" s="336"/>
      <c r="O332" s="336"/>
      <c r="P332" s="336"/>
      <c r="Q332" s="337"/>
      <c r="R332" s="341"/>
      <c r="S332" s="342"/>
      <c r="T332" s="342"/>
      <c r="U332" s="343"/>
      <c r="V332" s="367"/>
      <c r="W332" s="367"/>
      <c r="X332" s="367"/>
      <c r="Y332" s="367"/>
      <c r="Z332" s="367"/>
      <c r="AA332" s="367"/>
      <c r="AB332" s="367"/>
      <c r="AC332" s="367"/>
      <c r="AD332" s="367"/>
      <c r="AE332" s="367"/>
      <c r="AF332" s="368"/>
      <c r="AG332" s="323"/>
      <c r="AH332" s="330"/>
      <c r="AI332" s="352"/>
      <c r="AJ332" s="353"/>
      <c r="AK332" s="353"/>
      <c r="AL332" s="353"/>
      <c r="AM332" s="353"/>
      <c r="AN332" s="353"/>
      <c r="AO332" s="353"/>
      <c r="AP332" s="353"/>
      <c r="AQ332" s="354"/>
      <c r="AR332" s="358"/>
      <c r="AS332" s="359"/>
      <c r="AT332" s="359"/>
      <c r="AU332" s="360"/>
      <c r="AV332" s="369"/>
      <c r="AW332" s="369"/>
      <c r="AX332" s="369"/>
      <c r="AY332" s="369"/>
      <c r="AZ332" s="369"/>
      <c r="BA332" s="369"/>
      <c r="BB332" s="369"/>
      <c r="BC332" s="369"/>
      <c r="BD332" s="369"/>
      <c r="BE332" s="369"/>
      <c r="BF332" s="370"/>
      <c r="BG332" s="371"/>
      <c r="BH332" s="367"/>
      <c r="BI332" s="367"/>
      <c r="BJ332" s="367"/>
      <c r="BK332" s="367"/>
      <c r="BL332" s="368"/>
      <c r="BM332" s="323"/>
      <c r="BN332" s="330"/>
    </row>
    <row r="333" spans="1:66" ht="14.25" x14ac:dyDescent="0.15">
      <c r="A333" s="312"/>
      <c r="B333" s="316"/>
      <c r="C333" s="317"/>
      <c r="D333" s="323"/>
      <c r="E333" s="324"/>
      <c r="F333" s="325"/>
      <c r="G333" s="324"/>
      <c r="H333" s="324"/>
      <c r="I333" s="330"/>
      <c r="J333" s="372"/>
      <c r="K333" s="373"/>
      <c r="L333" s="373"/>
      <c r="M333" s="373"/>
      <c r="N333" s="373"/>
      <c r="O333" s="373"/>
      <c r="P333" s="373"/>
      <c r="Q333" s="374"/>
      <c r="R333" s="341"/>
      <c r="S333" s="342"/>
      <c r="T333" s="342"/>
      <c r="U333" s="343"/>
      <c r="V333" s="373"/>
      <c r="W333" s="373"/>
      <c r="X333" s="373"/>
      <c r="Y333" s="373"/>
      <c r="Z333" s="373"/>
      <c r="AA333" s="373"/>
      <c r="AB333" s="373"/>
      <c r="AC333" s="373"/>
      <c r="AD333" s="373"/>
      <c r="AE333" s="373"/>
      <c r="AF333" s="374"/>
      <c r="AG333" s="323"/>
      <c r="AH333" s="330"/>
      <c r="AI333" s="378"/>
      <c r="AJ333" s="369"/>
      <c r="AK333" s="369"/>
      <c r="AL333" s="369"/>
      <c r="AM333" s="369"/>
      <c r="AN333" s="369"/>
      <c r="AO333" s="369"/>
      <c r="AP333" s="369"/>
      <c r="AQ333" s="370"/>
      <c r="AR333" s="358"/>
      <c r="AS333" s="359"/>
      <c r="AT333" s="359"/>
      <c r="AU333" s="360"/>
      <c r="AV333" s="369"/>
      <c r="AW333" s="369"/>
      <c r="AX333" s="369"/>
      <c r="AY333" s="369"/>
      <c r="AZ333" s="369"/>
      <c r="BA333" s="369"/>
      <c r="BB333" s="369"/>
      <c r="BC333" s="369"/>
      <c r="BD333" s="369"/>
      <c r="BE333" s="369"/>
      <c r="BF333" s="370"/>
      <c r="BG333" s="371"/>
      <c r="BH333" s="367"/>
      <c r="BI333" s="367"/>
      <c r="BJ333" s="367"/>
      <c r="BK333" s="367"/>
      <c r="BL333" s="368"/>
      <c r="BM333" s="323"/>
      <c r="BN333" s="330"/>
    </row>
    <row r="334" spans="1:66" ht="14.25" x14ac:dyDescent="0.15">
      <c r="A334" s="313"/>
      <c r="B334" s="318"/>
      <c r="C334" s="319"/>
      <c r="D334" s="326"/>
      <c r="E334" s="327"/>
      <c r="F334" s="328"/>
      <c r="G334" s="327"/>
      <c r="H334" s="327"/>
      <c r="I334" s="331"/>
      <c r="J334" s="375"/>
      <c r="K334" s="376"/>
      <c r="L334" s="376"/>
      <c r="M334" s="376"/>
      <c r="N334" s="376"/>
      <c r="O334" s="376"/>
      <c r="P334" s="376"/>
      <c r="Q334" s="377"/>
      <c r="R334" s="344"/>
      <c r="S334" s="345"/>
      <c r="T334" s="345"/>
      <c r="U334" s="346"/>
      <c r="V334" s="382"/>
      <c r="W334" s="382"/>
      <c r="X334" s="382"/>
      <c r="Y334" s="382"/>
      <c r="Z334" s="382"/>
      <c r="AA334" s="382"/>
      <c r="AB334" s="382"/>
      <c r="AC334" s="382"/>
      <c r="AD334" s="382"/>
      <c r="AE334" s="382"/>
      <c r="AF334" s="383"/>
      <c r="AG334" s="326"/>
      <c r="AH334" s="331"/>
      <c r="AI334" s="379"/>
      <c r="AJ334" s="380"/>
      <c r="AK334" s="380"/>
      <c r="AL334" s="380"/>
      <c r="AM334" s="380"/>
      <c r="AN334" s="380"/>
      <c r="AO334" s="380"/>
      <c r="AP334" s="380"/>
      <c r="AQ334" s="381"/>
      <c r="AR334" s="361"/>
      <c r="AS334" s="362"/>
      <c r="AT334" s="362"/>
      <c r="AU334" s="363"/>
      <c r="AV334" s="380"/>
      <c r="AW334" s="380"/>
      <c r="AX334" s="380"/>
      <c r="AY334" s="380"/>
      <c r="AZ334" s="380"/>
      <c r="BA334" s="380"/>
      <c r="BB334" s="380"/>
      <c r="BC334" s="380"/>
      <c r="BD334" s="380"/>
      <c r="BE334" s="380"/>
      <c r="BF334" s="381"/>
      <c r="BG334" s="384"/>
      <c r="BH334" s="382"/>
      <c r="BI334" s="382"/>
      <c r="BJ334" s="382"/>
      <c r="BK334" s="382"/>
      <c r="BL334" s="383"/>
      <c r="BM334" s="326"/>
      <c r="BN334" s="331"/>
    </row>
    <row r="335" spans="1:66" ht="14.25" x14ac:dyDescent="0.15">
      <c r="A335" s="311">
        <v>82</v>
      </c>
      <c r="B335" s="314"/>
      <c r="C335" s="315"/>
      <c r="D335" s="320"/>
      <c r="E335" s="321"/>
      <c r="F335" s="322"/>
      <c r="G335" s="321"/>
      <c r="H335" s="321"/>
      <c r="I335" s="329"/>
      <c r="J335" s="332"/>
      <c r="K335" s="333"/>
      <c r="L335" s="333"/>
      <c r="M335" s="333"/>
      <c r="N335" s="333"/>
      <c r="O335" s="333"/>
      <c r="P335" s="333"/>
      <c r="Q335" s="334"/>
      <c r="R335" s="338"/>
      <c r="S335" s="339"/>
      <c r="T335" s="339"/>
      <c r="U335" s="340"/>
      <c r="V335" s="347"/>
      <c r="W335" s="347"/>
      <c r="X335" s="347"/>
      <c r="Y335" s="347"/>
      <c r="Z335" s="347"/>
      <c r="AA335" s="347"/>
      <c r="AB335" s="347"/>
      <c r="AC335" s="347"/>
      <c r="AD335" s="347"/>
      <c r="AE335" s="347"/>
      <c r="AF335" s="348"/>
      <c r="AG335" s="320"/>
      <c r="AH335" s="329"/>
      <c r="AI335" s="349"/>
      <c r="AJ335" s="350"/>
      <c r="AK335" s="350"/>
      <c r="AL335" s="350"/>
      <c r="AM335" s="350"/>
      <c r="AN335" s="350"/>
      <c r="AO335" s="350"/>
      <c r="AP335" s="350"/>
      <c r="AQ335" s="351"/>
      <c r="AR335" s="355"/>
      <c r="AS335" s="356"/>
      <c r="AT335" s="356"/>
      <c r="AU335" s="357"/>
      <c r="AV335" s="364"/>
      <c r="AW335" s="364"/>
      <c r="AX335" s="364"/>
      <c r="AY335" s="364"/>
      <c r="AZ335" s="364"/>
      <c r="BA335" s="364"/>
      <c r="BB335" s="364"/>
      <c r="BC335" s="364"/>
      <c r="BD335" s="364"/>
      <c r="BE335" s="364"/>
      <c r="BF335" s="365"/>
      <c r="BG335" s="366"/>
      <c r="BH335" s="347"/>
      <c r="BI335" s="347"/>
      <c r="BJ335" s="347"/>
      <c r="BK335" s="347"/>
      <c r="BL335" s="348"/>
      <c r="BM335" s="320"/>
      <c r="BN335" s="329"/>
    </row>
    <row r="336" spans="1:66" ht="14.25" x14ac:dyDescent="0.15">
      <c r="A336" s="312"/>
      <c r="B336" s="316"/>
      <c r="C336" s="317"/>
      <c r="D336" s="323"/>
      <c r="E336" s="324"/>
      <c r="F336" s="325"/>
      <c r="G336" s="324"/>
      <c r="H336" s="324"/>
      <c r="I336" s="330"/>
      <c r="J336" s="335"/>
      <c r="K336" s="336"/>
      <c r="L336" s="336"/>
      <c r="M336" s="336"/>
      <c r="N336" s="336"/>
      <c r="O336" s="336"/>
      <c r="P336" s="336"/>
      <c r="Q336" s="337"/>
      <c r="R336" s="341"/>
      <c r="S336" s="342"/>
      <c r="T336" s="342"/>
      <c r="U336" s="343"/>
      <c r="V336" s="367"/>
      <c r="W336" s="367"/>
      <c r="X336" s="367"/>
      <c r="Y336" s="367"/>
      <c r="Z336" s="367"/>
      <c r="AA336" s="367"/>
      <c r="AB336" s="367"/>
      <c r="AC336" s="367"/>
      <c r="AD336" s="367"/>
      <c r="AE336" s="367"/>
      <c r="AF336" s="368"/>
      <c r="AG336" s="323"/>
      <c r="AH336" s="330"/>
      <c r="AI336" s="352"/>
      <c r="AJ336" s="353"/>
      <c r="AK336" s="353"/>
      <c r="AL336" s="353"/>
      <c r="AM336" s="353"/>
      <c r="AN336" s="353"/>
      <c r="AO336" s="353"/>
      <c r="AP336" s="353"/>
      <c r="AQ336" s="354"/>
      <c r="AR336" s="358"/>
      <c r="AS336" s="359"/>
      <c r="AT336" s="359"/>
      <c r="AU336" s="360"/>
      <c r="AV336" s="369"/>
      <c r="AW336" s="369"/>
      <c r="AX336" s="369"/>
      <c r="AY336" s="369"/>
      <c r="AZ336" s="369"/>
      <c r="BA336" s="369"/>
      <c r="BB336" s="369"/>
      <c r="BC336" s="369"/>
      <c r="BD336" s="369"/>
      <c r="BE336" s="369"/>
      <c r="BF336" s="370"/>
      <c r="BG336" s="371"/>
      <c r="BH336" s="367"/>
      <c r="BI336" s="367"/>
      <c r="BJ336" s="367"/>
      <c r="BK336" s="367"/>
      <c r="BL336" s="368"/>
      <c r="BM336" s="323"/>
      <c r="BN336" s="330"/>
    </row>
    <row r="337" spans="1:66" ht="14.25" x14ac:dyDescent="0.15">
      <c r="A337" s="312"/>
      <c r="B337" s="316"/>
      <c r="C337" s="317"/>
      <c r="D337" s="323"/>
      <c r="E337" s="324"/>
      <c r="F337" s="325"/>
      <c r="G337" s="324"/>
      <c r="H337" s="324"/>
      <c r="I337" s="330"/>
      <c r="J337" s="372"/>
      <c r="K337" s="373"/>
      <c r="L337" s="373"/>
      <c r="M337" s="373"/>
      <c r="N337" s="373"/>
      <c r="O337" s="373"/>
      <c r="P337" s="373"/>
      <c r="Q337" s="374"/>
      <c r="R337" s="341"/>
      <c r="S337" s="342"/>
      <c r="T337" s="342"/>
      <c r="U337" s="343"/>
      <c r="V337" s="373"/>
      <c r="W337" s="373"/>
      <c r="X337" s="373"/>
      <c r="Y337" s="373"/>
      <c r="Z337" s="373"/>
      <c r="AA337" s="373"/>
      <c r="AB337" s="373"/>
      <c r="AC337" s="373"/>
      <c r="AD337" s="373"/>
      <c r="AE337" s="373"/>
      <c r="AF337" s="374"/>
      <c r="AG337" s="323"/>
      <c r="AH337" s="330"/>
      <c r="AI337" s="378"/>
      <c r="AJ337" s="369"/>
      <c r="AK337" s="369"/>
      <c r="AL337" s="369"/>
      <c r="AM337" s="369"/>
      <c r="AN337" s="369"/>
      <c r="AO337" s="369"/>
      <c r="AP337" s="369"/>
      <c r="AQ337" s="370"/>
      <c r="AR337" s="358"/>
      <c r="AS337" s="359"/>
      <c r="AT337" s="359"/>
      <c r="AU337" s="360"/>
      <c r="AV337" s="369"/>
      <c r="AW337" s="369"/>
      <c r="AX337" s="369"/>
      <c r="AY337" s="369"/>
      <c r="AZ337" s="369"/>
      <c r="BA337" s="369"/>
      <c r="BB337" s="369"/>
      <c r="BC337" s="369"/>
      <c r="BD337" s="369"/>
      <c r="BE337" s="369"/>
      <c r="BF337" s="370"/>
      <c r="BG337" s="371"/>
      <c r="BH337" s="367"/>
      <c r="BI337" s="367"/>
      <c r="BJ337" s="367"/>
      <c r="BK337" s="367"/>
      <c r="BL337" s="368"/>
      <c r="BM337" s="323"/>
      <c r="BN337" s="330"/>
    </row>
    <row r="338" spans="1:66" ht="14.25" x14ac:dyDescent="0.15">
      <c r="A338" s="313"/>
      <c r="B338" s="318"/>
      <c r="C338" s="319"/>
      <c r="D338" s="326"/>
      <c r="E338" s="327"/>
      <c r="F338" s="328"/>
      <c r="G338" s="327"/>
      <c r="H338" s="327"/>
      <c r="I338" s="331"/>
      <c r="J338" s="375"/>
      <c r="K338" s="376"/>
      <c r="L338" s="376"/>
      <c r="M338" s="376"/>
      <c r="N338" s="376"/>
      <c r="O338" s="376"/>
      <c r="P338" s="376"/>
      <c r="Q338" s="377"/>
      <c r="R338" s="344"/>
      <c r="S338" s="345"/>
      <c r="T338" s="345"/>
      <c r="U338" s="346"/>
      <c r="V338" s="382"/>
      <c r="W338" s="382"/>
      <c r="X338" s="382"/>
      <c r="Y338" s="382"/>
      <c r="Z338" s="382"/>
      <c r="AA338" s="382"/>
      <c r="AB338" s="382"/>
      <c r="AC338" s="382"/>
      <c r="AD338" s="382"/>
      <c r="AE338" s="382"/>
      <c r="AF338" s="383"/>
      <c r="AG338" s="326"/>
      <c r="AH338" s="331"/>
      <c r="AI338" s="379"/>
      <c r="AJ338" s="380"/>
      <c r="AK338" s="380"/>
      <c r="AL338" s="380"/>
      <c r="AM338" s="380"/>
      <c r="AN338" s="380"/>
      <c r="AO338" s="380"/>
      <c r="AP338" s="380"/>
      <c r="AQ338" s="381"/>
      <c r="AR338" s="361"/>
      <c r="AS338" s="362"/>
      <c r="AT338" s="362"/>
      <c r="AU338" s="363"/>
      <c r="AV338" s="380"/>
      <c r="AW338" s="380"/>
      <c r="AX338" s="380"/>
      <c r="AY338" s="380"/>
      <c r="AZ338" s="380"/>
      <c r="BA338" s="380"/>
      <c r="BB338" s="380"/>
      <c r="BC338" s="380"/>
      <c r="BD338" s="380"/>
      <c r="BE338" s="380"/>
      <c r="BF338" s="381"/>
      <c r="BG338" s="384"/>
      <c r="BH338" s="382"/>
      <c r="BI338" s="382"/>
      <c r="BJ338" s="382"/>
      <c r="BK338" s="382"/>
      <c r="BL338" s="383"/>
      <c r="BM338" s="326"/>
      <c r="BN338" s="331"/>
    </row>
    <row r="339" spans="1:66" ht="14.25" x14ac:dyDescent="0.15">
      <c r="A339" s="311">
        <v>83</v>
      </c>
      <c r="B339" s="314"/>
      <c r="C339" s="315"/>
      <c r="D339" s="320"/>
      <c r="E339" s="321"/>
      <c r="F339" s="322"/>
      <c r="G339" s="321"/>
      <c r="H339" s="321"/>
      <c r="I339" s="329"/>
      <c r="J339" s="332"/>
      <c r="K339" s="333"/>
      <c r="L339" s="333"/>
      <c r="M339" s="333"/>
      <c r="N339" s="333"/>
      <c r="O339" s="333"/>
      <c r="P339" s="333"/>
      <c r="Q339" s="334"/>
      <c r="R339" s="338"/>
      <c r="S339" s="339"/>
      <c r="T339" s="339"/>
      <c r="U339" s="340"/>
      <c r="V339" s="347"/>
      <c r="W339" s="347"/>
      <c r="X339" s="347"/>
      <c r="Y339" s="347"/>
      <c r="Z339" s="347"/>
      <c r="AA339" s="347"/>
      <c r="AB339" s="347"/>
      <c r="AC339" s="347"/>
      <c r="AD339" s="347"/>
      <c r="AE339" s="347"/>
      <c r="AF339" s="348"/>
      <c r="AG339" s="320"/>
      <c r="AH339" s="329"/>
      <c r="AI339" s="349"/>
      <c r="AJ339" s="350"/>
      <c r="AK339" s="350"/>
      <c r="AL339" s="350"/>
      <c r="AM339" s="350"/>
      <c r="AN339" s="350"/>
      <c r="AO339" s="350"/>
      <c r="AP339" s="350"/>
      <c r="AQ339" s="351"/>
      <c r="AR339" s="355"/>
      <c r="AS339" s="356"/>
      <c r="AT339" s="356"/>
      <c r="AU339" s="357"/>
      <c r="AV339" s="364"/>
      <c r="AW339" s="364"/>
      <c r="AX339" s="364"/>
      <c r="AY339" s="364"/>
      <c r="AZ339" s="364"/>
      <c r="BA339" s="364"/>
      <c r="BB339" s="364"/>
      <c r="BC339" s="364"/>
      <c r="BD339" s="364"/>
      <c r="BE339" s="364"/>
      <c r="BF339" s="365"/>
      <c r="BG339" s="366"/>
      <c r="BH339" s="347"/>
      <c r="BI339" s="347"/>
      <c r="BJ339" s="347"/>
      <c r="BK339" s="347"/>
      <c r="BL339" s="348"/>
      <c r="BM339" s="320"/>
      <c r="BN339" s="329"/>
    </row>
    <row r="340" spans="1:66" ht="14.25" x14ac:dyDescent="0.15">
      <c r="A340" s="312"/>
      <c r="B340" s="316"/>
      <c r="C340" s="317"/>
      <c r="D340" s="323"/>
      <c r="E340" s="324"/>
      <c r="F340" s="325"/>
      <c r="G340" s="324"/>
      <c r="H340" s="324"/>
      <c r="I340" s="330"/>
      <c r="J340" s="335"/>
      <c r="K340" s="336"/>
      <c r="L340" s="336"/>
      <c r="M340" s="336"/>
      <c r="N340" s="336"/>
      <c r="O340" s="336"/>
      <c r="P340" s="336"/>
      <c r="Q340" s="337"/>
      <c r="R340" s="341"/>
      <c r="S340" s="342"/>
      <c r="T340" s="342"/>
      <c r="U340" s="343"/>
      <c r="V340" s="367"/>
      <c r="W340" s="367"/>
      <c r="X340" s="367"/>
      <c r="Y340" s="367"/>
      <c r="Z340" s="367"/>
      <c r="AA340" s="367"/>
      <c r="AB340" s="367"/>
      <c r="AC340" s="367"/>
      <c r="AD340" s="367"/>
      <c r="AE340" s="367"/>
      <c r="AF340" s="368"/>
      <c r="AG340" s="323"/>
      <c r="AH340" s="330"/>
      <c r="AI340" s="352"/>
      <c r="AJ340" s="353"/>
      <c r="AK340" s="353"/>
      <c r="AL340" s="353"/>
      <c r="AM340" s="353"/>
      <c r="AN340" s="353"/>
      <c r="AO340" s="353"/>
      <c r="AP340" s="353"/>
      <c r="AQ340" s="354"/>
      <c r="AR340" s="358"/>
      <c r="AS340" s="359"/>
      <c r="AT340" s="359"/>
      <c r="AU340" s="360"/>
      <c r="AV340" s="369"/>
      <c r="AW340" s="369"/>
      <c r="AX340" s="369"/>
      <c r="AY340" s="369"/>
      <c r="AZ340" s="369"/>
      <c r="BA340" s="369"/>
      <c r="BB340" s="369"/>
      <c r="BC340" s="369"/>
      <c r="BD340" s="369"/>
      <c r="BE340" s="369"/>
      <c r="BF340" s="370"/>
      <c r="BG340" s="371"/>
      <c r="BH340" s="367"/>
      <c r="BI340" s="367"/>
      <c r="BJ340" s="367"/>
      <c r="BK340" s="367"/>
      <c r="BL340" s="368"/>
      <c r="BM340" s="323"/>
      <c r="BN340" s="330"/>
    </row>
    <row r="341" spans="1:66" ht="14.25" x14ac:dyDescent="0.15">
      <c r="A341" s="312"/>
      <c r="B341" s="316"/>
      <c r="C341" s="317"/>
      <c r="D341" s="323"/>
      <c r="E341" s="324"/>
      <c r="F341" s="325"/>
      <c r="G341" s="324"/>
      <c r="H341" s="324"/>
      <c r="I341" s="330"/>
      <c r="J341" s="372"/>
      <c r="K341" s="373"/>
      <c r="L341" s="373"/>
      <c r="M341" s="373"/>
      <c r="N341" s="373"/>
      <c r="O341" s="373"/>
      <c r="P341" s="373"/>
      <c r="Q341" s="374"/>
      <c r="R341" s="341"/>
      <c r="S341" s="342"/>
      <c r="T341" s="342"/>
      <c r="U341" s="343"/>
      <c r="V341" s="373"/>
      <c r="W341" s="373"/>
      <c r="X341" s="373"/>
      <c r="Y341" s="373"/>
      <c r="Z341" s="373"/>
      <c r="AA341" s="373"/>
      <c r="AB341" s="373"/>
      <c r="AC341" s="373"/>
      <c r="AD341" s="373"/>
      <c r="AE341" s="373"/>
      <c r="AF341" s="374"/>
      <c r="AG341" s="323"/>
      <c r="AH341" s="330"/>
      <c r="AI341" s="378"/>
      <c r="AJ341" s="369"/>
      <c r="AK341" s="369"/>
      <c r="AL341" s="369"/>
      <c r="AM341" s="369"/>
      <c r="AN341" s="369"/>
      <c r="AO341" s="369"/>
      <c r="AP341" s="369"/>
      <c r="AQ341" s="370"/>
      <c r="AR341" s="358"/>
      <c r="AS341" s="359"/>
      <c r="AT341" s="359"/>
      <c r="AU341" s="360"/>
      <c r="AV341" s="369"/>
      <c r="AW341" s="369"/>
      <c r="AX341" s="369"/>
      <c r="AY341" s="369"/>
      <c r="AZ341" s="369"/>
      <c r="BA341" s="369"/>
      <c r="BB341" s="369"/>
      <c r="BC341" s="369"/>
      <c r="BD341" s="369"/>
      <c r="BE341" s="369"/>
      <c r="BF341" s="370"/>
      <c r="BG341" s="371"/>
      <c r="BH341" s="367"/>
      <c r="BI341" s="367"/>
      <c r="BJ341" s="367"/>
      <c r="BK341" s="367"/>
      <c r="BL341" s="368"/>
      <c r="BM341" s="323"/>
      <c r="BN341" s="330"/>
    </row>
    <row r="342" spans="1:66" ht="14.25" x14ac:dyDescent="0.15">
      <c r="A342" s="313"/>
      <c r="B342" s="318"/>
      <c r="C342" s="319"/>
      <c r="D342" s="326"/>
      <c r="E342" s="327"/>
      <c r="F342" s="328"/>
      <c r="G342" s="327"/>
      <c r="H342" s="327"/>
      <c r="I342" s="331"/>
      <c r="J342" s="375"/>
      <c r="K342" s="376"/>
      <c r="L342" s="376"/>
      <c r="M342" s="376"/>
      <c r="N342" s="376"/>
      <c r="O342" s="376"/>
      <c r="P342" s="376"/>
      <c r="Q342" s="377"/>
      <c r="R342" s="344"/>
      <c r="S342" s="345"/>
      <c r="T342" s="345"/>
      <c r="U342" s="346"/>
      <c r="V342" s="382"/>
      <c r="W342" s="382"/>
      <c r="X342" s="382"/>
      <c r="Y342" s="382"/>
      <c r="Z342" s="382"/>
      <c r="AA342" s="382"/>
      <c r="AB342" s="382"/>
      <c r="AC342" s="382"/>
      <c r="AD342" s="382"/>
      <c r="AE342" s="382"/>
      <c r="AF342" s="383"/>
      <c r="AG342" s="326"/>
      <c r="AH342" s="331"/>
      <c r="AI342" s="379"/>
      <c r="AJ342" s="380"/>
      <c r="AK342" s="380"/>
      <c r="AL342" s="380"/>
      <c r="AM342" s="380"/>
      <c r="AN342" s="380"/>
      <c r="AO342" s="380"/>
      <c r="AP342" s="380"/>
      <c r="AQ342" s="381"/>
      <c r="AR342" s="361"/>
      <c r="AS342" s="362"/>
      <c r="AT342" s="362"/>
      <c r="AU342" s="363"/>
      <c r="AV342" s="380"/>
      <c r="AW342" s="380"/>
      <c r="AX342" s="380"/>
      <c r="AY342" s="380"/>
      <c r="AZ342" s="380"/>
      <c r="BA342" s="380"/>
      <c r="BB342" s="380"/>
      <c r="BC342" s="380"/>
      <c r="BD342" s="380"/>
      <c r="BE342" s="380"/>
      <c r="BF342" s="381"/>
      <c r="BG342" s="384"/>
      <c r="BH342" s="382"/>
      <c r="BI342" s="382"/>
      <c r="BJ342" s="382"/>
      <c r="BK342" s="382"/>
      <c r="BL342" s="383"/>
      <c r="BM342" s="326"/>
      <c r="BN342" s="331"/>
    </row>
    <row r="343" spans="1:66" ht="14.25" x14ac:dyDescent="0.15">
      <c r="A343" s="311">
        <v>84</v>
      </c>
      <c r="B343" s="314"/>
      <c r="C343" s="315"/>
      <c r="D343" s="320"/>
      <c r="E343" s="321"/>
      <c r="F343" s="322"/>
      <c r="G343" s="321"/>
      <c r="H343" s="321"/>
      <c r="I343" s="329"/>
      <c r="J343" s="332"/>
      <c r="K343" s="333"/>
      <c r="L343" s="333"/>
      <c r="M343" s="333"/>
      <c r="N343" s="333"/>
      <c r="O343" s="333"/>
      <c r="P343" s="333"/>
      <c r="Q343" s="334"/>
      <c r="R343" s="338"/>
      <c r="S343" s="339"/>
      <c r="T343" s="339"/>
      <c r="U343" s="340"/>
      <c r="V343" s="347"/>
      <c r="W343" s="347"/>
      <c r="X343" s="347"/>
      <c r="Y343" s="347"/>
      <c r="Z343" s="347"/>
      <c r="AA343" s="347"/>
      <c r="AB343" s="347"/>
      <c r="AC343" s="347"/>
      <c r="AD343" s="347"/>
      <c r="AE343" s="347"/>
      <c r="AF343" s="348"/>
      <c r="AG343" s="320"/>
      <c r="AH343" s="329"/>
      <c r="AI343" s="349"/>
      <c r="AJ343" s="350"/>
      <c r="AK343" s="350"/>
      <c r="AL343" s="350"/>
      <c r="AM343" s="350"/>
      <c r="AN343" s="350"/>
      <c r="AO343" s="350"/>
      <c r="AP343" s="350"/>
      <c r="AQ343" s="351"/>
      <c r="AR343" s="355"/>
      <c r="AS343" s="356"/>
      <c r="AT343" s="356"/>
      <c r="AU343" s="357"/>
      <c r="AV343" s="364"/>
      <c r="AW343" s="364"/>
      <c r="AX343" s="364"/>
      <c r="AY343" s="364"/>
      <c r="AZ343" s="364"/>
      <c r="BA343" s="364"/>
      <c r="BB343" s="364"/>
      <c r="BC343" s="364"/>
      <c r="BD343" s="364"/>
      <c r="BE343" s="364"/>
      <c r="BF343" s="365"/>
      <c r="BG343" s="366"/>
      <c r="BH343" s="347"/>
      <c r="BI343" s="347"/>
      <c r="BJ343" s="347"/>
      <c r="BK343" s="347"/>
      <c r="BL343" s="348"/>
      <c r="BM343" s="320"/>
      <c r="BN343" s="329"/>
    </row>
    <row r="344" spans="1:66" ht="14.25" x14ac:dyDescent="0.15">
      <c r="A344" s="312"/>
      <c r="B344" s="316"/>
      <c r="C344" s="317"/>
      <c r="D344" s="323"/>
      <c r="E344" s="324"/>
      <c r="F344" s="325"/>
      <c r="G344" s="324"/>
      <c r="H344" s="324"/>
      <c r="I344" s="330"/>
      <c r="J344" s="335"/>
      <c r="K344" s="336"/>
      <c r="L344" s="336"/>
      <c r="M344" s="336"/>
      <c r="N344" s="336"/>
      <c r="O344" s="336"/>
      <c r="P344" s="336"/>
      <c r="Q344" s="337"/>
      <c r="R344" s="341"/>
      <c r="S344" s="342"/>
      <c r="T344" s="342"/>
      <c r="U344" s="343"/>
      <c r="V344" s="367"/>
      <c r="W344" s="367"/>
      <c r="X344" s="367"/>
      <c r="Y344" s="367"/>
      <c r="Z344" s="367"/>
      <c r="AA344" s="367"/>
      <c r="AB344" s="367"/>
      <c r="AC344" s="367"/>
      <c r="AD344" s="367"/>
      <c r="AE344" s="367"/>
      <c r="AF344" s="368"/>
      <c r="AG344" s="323"/>
      <c r="AH344" s="330"/>
      <c r="AI344" s="352"/>
      <c r="AJ344" s="353"/>
      <c r="AK344" s="353"/>
      <c r="AL344" s="353"/>
      <c r="AM344" s="353"/>
      <c r="AN344" s="353"/>
      <c r="AO344" s="353"/>
      <c r="AP344" s="353"/>
      <c r="AQ344" s="354"/>
      <c r="AR344" s="358"/>
      <c r="AS344" s="359"/>
      <c r="AT344" s="359"/>
      <c r="AU344" s="360"/>
      <c r="AV344" s="369"/>
      <c r="AW344" s="369"/>
      <c r="AX344" s="369"/>
      <c r="AY344" s="369"/>
      <c r="AZ344" s="369"/>
      <c r="BA344" s="369"/>
      <c r="BB344" s="369"/>
      <c r="BC344" s="369"/>
      <c r="BD344" s="369"/>
      <c r="BE344" s="369"/>
      <c r="BF344" s="370"/>
      <c r="BG344" s="371"/>
      <c r="BH344" s="367"/>
      <c r="BI344" s="367"/>
      <c r="BJ344" s="367"/>
      <c r="BK344" s="367"/>
      <c r="BL344" s="368"/>
      <c r="BM344" s="323"/>
      <c r="BN344" s="330"/>
    </row>
    <row r="345" spans="1:66" ht="14.25" x14ac:dyDescent="0.15">
      <c r="A345" s="312"/>
      <c r="B345" s="316"/>
      <c r="C345" s="317"/>
      <c r="D345" s="323"/>
      <c r="E345" s="324"/>
      <c r="F345" s="325"/>
      <c r="G345" s="324"/>
      <c r="H345" s="324"/>
      <c r="I345" s="330"/>
      <c r="J345" s="372"/>
      <c r="K345" s="373"/>
      <c r="L345" s="373"/>
      <c r="M345" s="373"/>
      <c r="N345" s="373"/>
      <c r="O345" s="373"/>
      <c r="P345" s="373"/>
      <c r="Q345" s="374"/>
      <c r="R345" s="341"/>
      <c r="S345" s="342"/>
      <c r="T345" s="342"/>
      <c r="U345" s="343"/>
      <c r="V345" s="373"/>
      <c r="W345" s="373"/>
      <c r="X345" s="373"/>
      <c r="Y345" s="373"/>
      <c r="Z345" s="373"/>
      <c r="AA345" s="373"/>
      <c r="AB345" s="373"/>
      <c r="AC345" s="373"/>
      <c r="AD345" s="373"/>
      <c r="AE345" s="373"/>
      <c r="AF345" s="374"/>
      <c r="AG345" s="323"/>
      <c r="AH345" s="330"/>
      <c r="AI345" s="378"/>
      <c r="AJ345" s="369"/>
      <c r="AK345" s="369"/>
      <c r="AL345" s="369"/>
      <c r="AM345" s="369"/>
      <c r="AN345" s="369"/>
      <c r="AO345" s="369"/>
      <c r="AP345" s="369"/>
      <c r="AQ345" s="370"/>
      <c r="AR345" s="358"/>
      <c r="AS345" s="359"/>
      <c r="AT345" s="359"/>
      <c r="AU345" s="360"/>
      <c r="AV345" s="369"/>
      <c r="AW345" s="369"/>
      <c r="AX345" s="369"/>
      <c r="AY345" s="369"/>
      <c r="AZ345" s="369"/>
      <c r="BA345" s="369"/>
      <c r="BB345" s="369"/>
      <c r="BC345" s="369"/>
      <c r="BD345" s="369"/>
      <c r="BE345" s="369"/>
      <c r="BF345" s="370"/>
      <c r="BG345" s="371"/>
      <c r="BH345" s="367"/>
      <c r="BI345" s="367"/>
      <c r="BJ345" s="367"/>
      <c r="BK345" s="367"/>
      <c r="BL345" s="368"/>
      <c r="BM345" s="323"/>
      <c r="BN345" s="330"/>
    </row>
    <row r="346" spans="1:66" ht="14.25" x14ac:dyDescent="0.15">
      <c r="A346" s="313"/>
      <c r="B346" s="318"/>
      <c r="C346" s="319"/>
      <c r="D346" s="326"/>
      <c r="E346" s="327"/>
      <c r="F346" s="328"/>
      <c r="G346" s="327"/>
      <c r="H346" s="327"/>
      <c r="I346" s="331"/>
      <c r="J346" s="375"/>
      <c r="K346" s="376"/>
      <c r="L346" s="376"/>
      <c r="M346" s="376"/>
      <c r="N346" s="376"/>
      <c r="O346" s="376"/>
      <c r="P346" s="376"/>
      <c r="Q346" s="377"/>
      <c r="R346" s="344"/>
      <c r="S346" s="345"/>
      <c r="T346" s="345"/>
      <c r="U346" s="346"/>
      <c r="V346" s="382"/>
      <c r="W346" s="382"/>
      <c r="X346" s="382"/>
      <c r="Y346" s="382"/>
      <c r="Z346" s="382"/>
      <c r="AA346" s="382"/>
      <c r="AB346" s="382"/>
      <c r="AC346" s="382"/>
      <c r="AD346" s="382"/>
      <c r="AE346" s="382"/>
      <c r="AF346" s="383"/>
      <c r="AG346" s="326"/>
      <c r="AH346" s="331"/>
      <c r="AI346" s="379"/>
      <c r="AJ346" s="380"/>
      <c r="AK346" s="380"/>
      <c r="AL346" s="380"/>
      <c r="AM346" s="380"/>
      <c r="AN346" s="380"/>
      <c r="AO346" s="380"/>
      <c r="AP346" s="380"/>
      <c r="AQ346" s="381"/>
      <c r="AR346" s="361"/>
      <c r="AS346" s="362"/>
      <c r="AT346" s="362"/>
      <c r="AU346" s="363"/>
      <c r="AV346" s="380"/>
      <c r="AW346" s="380"/>
      <c r="AX346" s="380"/>
      <c r="AY346" s="380"/>
      <c r="AZ346" s="380"/>
      <c r="BA346" s="380"/>
      <c r="BB346" s="380"/>
      <c r="BC346" s="380"/>
      <c r="BD346" s="380"/>
      <c r="BE346" s="380"/>
      <c r="BF346" s="381"/>
      <c r="BG346" s="384"/>
      <c r="BH346" s="382"/>
      <c r="BI346" s="382"/>
      <c r="BJ346" s="382"/>
      <c r="BK346" s="382"/>
      <c r="BL346" s="383"/>
      <c r="BM346" s="326"/>
      <c r="BN346" s="331"/>
    </row>
    <row r="347" spans="1:66" ht="14.25" x14ac:dyDescent="0.15">
      <c r="A347" s="311">
        <v>85</v>
      </c>
      <c r="B347" s="314"/>
      <c r="C347" s="315"/>
      <c r="D347" s="320"/>
      <c r="E347" s="321"/>
      <c r="F347" s="322"/>
      <c r="G347" s="321"/>
      <c r="H347" s="321"/>
      <c r="I347" s="329"/>
      <c r="J347" s="332"/>
      <c r="K347" s="333"/>
      <c r="L347" s="333"/>
      <c r="M347" s="333"/>
      <c r="N347" s="333"/>
      <c r="O347" s="333"/>
      <c r="P347" s="333"/>
      <c r="Q347" s="334"/>
      <c r="R347" s="338"/>
      <c r="S347" s="339"/>
      <c r="T347" s="339"/>
      <c r="U347" s="340"/>
      <c r="V347" s="347"/>
      <c r="W347" s="347"/>
      <c r="X347" s="347"/>
      <c r="Y347" s="347"/>
      <c r="Z347" s="347"/>
      <c r="AA347" s="347"/>
      <c r="AB347" s="347"/>
      <c r="AC347" s="347"/>
      <c r="AD347" s="347"/>
      <c r="AE347" s="347"/>
      <c r="AF347" s="348"/>
      <c r="AG347" s="320"/>
      <c r="AH347" s="329"/>
      <c r="AI347" s="349"/>
      <c r="AJ347" s="350"/>
      <c r="AK347" s="350"/>
      <c r="AL347" s="350"/>
      <c r="AM347" s="350"/>
      <c r="AN347" s="350"/>
      <c r="AO347" s="350"/>
      <c r="AP347" s="350"/>
      <c r="AQ347" s="351"/>
      <c r="AR347" s="355"/>
      <c r="AS347" s="356"/>
      <c r="AT347" s="356"/>
      <c r="AU347" s="357"/>
      <c r="AV347" s="364"/>
      <c r="AW347" s="364"/>
      <c r="AX347" s="364"/>
      <c r="AY347" s="364"/>
      <c r="AZ347" s="364"/>
      <c r="BA347" s="364"/>
      <c r="BB347" s="364"/>
      <c r="BC347" s="364"/>
      <c r="BD347" s="364"/>
      <c r="BE347" s="364"/>
      <c r="BF347" s="365"/>
      <c r="BG347" s="366"/>
      <c r="BH347" s="347"/>
      <c r="BI347" s="347"/>
      <c r="BJ347" s="347"/>
      <c r="BK347" s="347"/>
      <c r="BL347" s="348"/>
      <c r="BM347" s="320"/>
      <c r="BN347" s="329"/>
    </row>
    <row r="348" spans="1:66" ht="14.25" x14ac:dyDescent="0.15">
      <c r="A348" s="312"/>
      <c r="B348" s="316"/>
      <c r="C348" s="317"/>
      <c r="D348" s="323"/>
      <c r="E348" s="324"/>
      <c r="F348" s="325"/>
      <c r="G348" s="324"/>
      <c r="H348" s="324"/>
      <c r="I348" s="330"/>
      <c r="J348" s="335"/>
      <c r="K348" s="336"/>
      <c r="L348" s="336"/>
      <c r="M348" s="336"/>
      <c r="N348" s="336"/>
      <c r="O348" s="336"/>
      <c r="P348" s="336"/>
      <c r="Q348" s="337"/>
      <c r="R348" s="341"/>
      <c r="S348" s="342"/>
      <c r="T348" s="342"/>
      <c r="U348" s="343"/>
      <c r="V348" s="367"/>
      <c r="W348" s="367"/>
      <c r="X348" s="367"/>
      <c r="Y348" s="367"/>
      <c r="Z348" s="367"/>
      <c r="AA348" s="367"/>
      <c r="AB348" s="367"/>
      <c r="AC348" s="367"/>
      <c r="AD348" s="367"/>
      <c r="AE348" s="367"/>
      <c r="AF348" s="368"/>
      <c r="AG348" s="323"/>
      <c r="AH348" s="330"/>
      <c r="AI348" s="352"/>
      <c r="AJ348" s="353"/>
      <c r="AK348" s="353"/>
      <c r="AL348" s="353"/>
      <c r="AM348" s="353"/>
      <c r="AN348" s="353"/>
      <c r="AO348" s="353"/>
      <c r="AP348" s="353"/>
      <c r="AQ348" s="354"/>
      <c r="AR348" s="358"/>
      <c r="AS348" s="359"/>
      <c r="AT348" s="359"/>
      <c r="AU348" s="360"/>
      <c r="AV348" s="369"/>
      <c r="AW348" s="369"/>
      <c r="AX348" s="369"/>
      <c r="AY348" s="369"/>
      <c r="AZ348" s="369"/>
      <c r="BA348" s="369"/>
      <c r="BB348" s="369"/>
      <c r="BC348" s="369"/>
      <c r="BD348" s="369"/>
      <c r="BE348" s="369"/>
      <c r="BF348" s="370"/>
      <c r="BG348" s="371"/>
      <c r="BH348" s="367"/>
      <c r="BI348" s="367"/>
      <c r="BJ348" s="367"/>
      <c r="BK348" s="367"/>
      <c r="BL348" s="368"/>
      <c r="BM348" s="323"/>
      <c r="BN348" s="330"/>
    </row>
    <row r="349" spans="1:66" ht="14.25" x14ac:dyDescent="0.15">
      <c r="A349" s="312"/>
      <c r="B349" s="316"/>
      <c r="C349" s="317"/>
      <c r="D349" s="323"/>
      <c r="E349" s="324"/>
      <c r="F349" s="325"/>
      <c r="G349" s="324"/>
      <c r="H349" s="324"/>
      <c r="I349" s="330"/>
      <c r="J349" s="372"/>
      <c r="K349" s="373"/>
      <c r="L349" s="373"/>
      <c r="M349" s="373"/>
      <c r="N349" s="373"/>
      <c r="O349" s="373"/>
      <c r="P349" s="373"/>
      <c r="Q349" s="374"/>
      <c r="R349" s="341"/>
      <c r="S349" s="342"/>
      <c r="T349" s="342"/>
      <c r="U349" s="343"/>
      <c r="V349" s="373"/>
      <c r="W349" s="373"/>
      <c r="X349" s="373"/>
      <c r="Y349" s="373"/>
      <c r="Z349" s="373"/>
      <c r="AA349" s="373"/>
      <c r="AB349" s="373"/>
      <c r="AC349" s="373"/>
      <c r="AD349" s="373"/>
      <c r="AE349" s="373"/>
      <c r="AF349" s="374"/>
      <c r="AG349" s="323"/>
      <c r="AH349" s="330"/>
      <c r="AI349" s="378"/>
      <c r="AJ349" s="369"/>
      <c r="AK349" s="369"/>
      <c r="AL349" s="369"/>
      <c r="AM349" s="369"/>
      <c r="AN349" s="369"/>
      <c r="AO349" s="369"/>
      <c r="AP349" s="369"/>
      <c r="AQ349" s="370"/>
      <c r="AR349" s="358"/>
      <c r="AS349" s="359"/>
      <c r="AT349" s="359"/>
      <c r="AU349" s="360"/>
      <c r="AV349" s="369"/>
      <c r="AW349" s="369"/>
      <c r="AX349" s="369"/>
      <c r="AY349" s="369"/>
      <c r="AZ349" s="369"/>
      <c r="BA349" s="369"/>
      <c r="BB349" s="369"/>
      <c r="BC349" s="369"/>
      <c r="BD349" s="369"/>
      <c r="BE349" s="369"/>
      <c r="BF349" s="370"/>
      <c r="BG349" s="371"/>
      <c r="BH349" s="367"/>
      <c r="BI349" s="367"/>
      <c r="BJ349" s="367"/>
      <c r="BK349" s="367"/>
      <c r="BL349" s="368"/>
      <c r="BM349" s="323"/>
      <c r="BN349" s="330"/>
    </row>
    <row r="350" spans="1:66" ht="14.25" x14ac:dyDescent="0.15">
      <c r="A350" s="313"/>
      <c r="B350" s="318"/>
      <c r="C350" s="319"/>
      <c r="D350" s="326"/>
      <c r="E350" s="327"/>
      <c r="F350" s="328"/>
      <c r="G350" s="327"/>
      <c r="H350" s="327"/>
      <c r="I350" s="331"/>
      <c r="J350" s="375"/>
      <c r="K350" s="376"/>
      <c r="L350" s="376"/>
      <c r="M350" s="376"/>
      <c r="N350" s="376"/>
      <c r="O350" s="376"/>
      <c r="P350" s="376"/>
      <c r="Q350" s="377"/>
      <c r="R350" s="344"/>
      <c r="S350" s="345"/>
      <c r="T350" s="345"/>
      <c r="U350" s="346"/>
      <c r="V350" s="382"/>
      <c r="W350" s="382"/>
      <c r="X350" s="382"/>
      <c r="Y350" s="382"/>
      <c r="Z350" s="382"/>
      <c r="AA350" s="382"/>
      <c r="AB350" s="382"/>
      <c r="AC350" s="382"/>
      <c r="AD350" s="382"/>
      <c r="AE350" s="382"/>
      <c r="AF350" s="383"/>
      <c r="AG350" s="326"/>
      <c r="AH350" s="331"/>
      <c r="AI350" s="379"/>
      <c r="AJ350" s="380"/>
      <c r="AK350" s="380"/>
      <c r="AL350" s="380"/>
      <c r="AM350" s="380"/>
      <c r="AN350" s="380"/>
      <c r="AO350" s="380"/>
      <c r="AP350" s="380"/>
      <c r="AQ350" s="381"/>
      <c r="AR350" s="361"/>
      <c r="AS350" s="362"/>
      <c r="AT350" s="362"/>
      <c r="AU350" s="363"/>
      <c r="AV350" s="380"/>
      <c r="AW350" s="380"/>
      <c r="AX350" s="380"/>
      <c r="AY350" s="380"/>
      <c r="AZ350" s="380"/>
      <c r="BA350" s="380"/>
      <c r="BB350" s="380"/>
      <c r="BC350" s="380"/>
      <c r="BD350" s="380"/>
      <c r="BE350" s="380"/>
      <c r="BF350" s="381"/>
      <c r="BG350" s="384"/>
      <c r="BH350" s="382"/>
      <c r="BI350" s="382"/>
      <c r="BJ350" s="382"/>
      <c r="BK350" s="382"/>
      <c r="BL350" s="383"/>
      <c r="BM350" s="326"/>
      <c r="BN350" s="331"/>
    </row>
    <row r="351" spans="1:66" ht="14.25" x14ac:dyDescent="0.15">
      <c r="A351" s="311">
        <v>86</v>
      </c>
      <c r="B351" s="314"/>
      <c r="C351" s="315"/>
      <c r="D351" s="320"/>
      <c r="E351" s="321"/>
      <c r="F351" s="322"/>
      <c r="G351" s="321"/>
      <c r="H351" s="321"/>
      <c r="I351" s="329"/>
      <c r="J351" s="332"/>
      <c r="K351" s="333"/>
      <c r="L351" s="333"/>
      <c r="M351" s="333"/>
      <c r="N351" s="333"/>
      <c r="O351" s="333"/>
      <c r="P351" s="333"/>
      <c r="Q351" s="334"/>
      <c r="R351" s="338"/>
      <c r="S351" s="339"/>
      <c r="T351" s="339"/>
      <c r="U351" s="340"/>
      <c r="V351" s="347"/>
      <c r="W351" s="347"/>
      <c r="X351" s="347"/>
      <c r="Y351" s="347"/>
      <c r="Z351" s="347"/>
      <c r="AA351" s="347"/>
      <c r="AB351" s="347"/>
      <c r="AC351" s="347"/>
      <c r="AD351" s="347"/>
      <c r="AE351" s="347"/>
      <c r="AF351" s="348"/>
      <c r="AG351" s="320"/>
      <c r="AH351" s="329"/>
      <c r="AI351" s="349"/>
      <c r="AJ351" s="350"/>
      <c r="AK351" s="350"/>
      <c r="AL351" s="350"/>
      <c r="AM351" s="350"/>
      <c r="AN351" s="350"/>
      <c r="AO351" s="350"/>
      <c r="AP351" s="350"/>
      <c r="AQ351" s="351"/>
      <c r="AR351" s="355"/>
      <c r="AS351" s="356"/>
      <c r="AT351" s="356"/>
      <c r="AU351" s="357"/>
      <c r="AV351" s="364"/>
      <c r="AW351" s="364"/>
      <c r="AX351" s="364"/>
      <c r="AY351" s="364"/>
      <c r="AZ351" s="364"/>
      <c r="BA351" s="364"/>
      <c r="BB351" s="364"/>
      <c r="BC351" s="364"/>
      <c r="BD351" s="364"/>
      <c r="BE351" s="364"/>
      <c r="BF351" s="365"/>
      <c r="BG351" s="366"/>
      <c r="BH351" s="347"/>
      <c r="BI351" s="347"/>
      <c r="BJ351" s="347"/>
      <c r="BK351" s="347"/>
      <c r="BL351" s="348"/>
      <c r="BM351" s="320"/>
      <c r="BN351" s="329"/>
    </row>
    <row r="352" spans="1:66" ht="14.25" x14ac:dyDescent="0.15">
      <c r="A352" s="312"/>
      <c r="B352" s="316"/>
      <c r="C352" s="317"/>
      <c r="D352" s="323"/>
      <c r="E352" s="324"/>
      <c r="F352" s="325"/>
      <c r="G352" s="324"/>
      <c r="H352" s="324"/>
      <c r="I352" s="330"/>
      <c r="J352" s="335"/>
      <c r="K352" s="336"/>
      <c r="L352" s="336"/>
      <c r="M352" s="336"/>
      <c r="N352" s="336"/>
      <c r="O352" s="336"/>
      <c r="P352" s="336"/>
      <c r="Q352" s="337"/>
      <c r="R352" s="341"/>
      <c r="S352" s="342"/>
      <c r="T352" s="342"/>
      <c r="U352" s="343"/>
      <c r="V352" s="367"/>
      <c r="W352" s="367"/>
      <c r="X352" s="367"/>
      <c r="Y352" s="367"/>
      <c r="Z352" s="367"/>
      <c r="AA352" s="367"/>
      <c r="AB352" s="367"/>
      <c r="AC352" s="367"/>
      <c r="AD352" s="367"/>
      <c r="AE352" s="367"/>
      <c r="AF352" s="368"/>
      <c r="AG352" s="323"/>
      <c r="AH352" s="330"/>
      <c r="AI352" s="352"/>
      <c r="AJ352" s="353"/>
      <c r="AK352" s="353"/>
      <c r="AL352" s="353"/>
      <c r="AM352" s="353"/>
      <c r="AN352" s="353"/>
      <c r="AO352" s="353"/>
      <c r="AP352" s="353"/>
      <c r="AQ352" s="354"/>
      <c r="AR352" s="358"/>
      <c r="AS352" s="359"/>
      <c r="AT352" s="359"/>
      <c r="AU352" s="360"/>
      <c r="AV352" s="369"/>
      <c r="AW352" s="369"/>
      <c r="AX352" s="369"/>
      <c r="AY352" s="369"/>
      <c r="AZ352" s="369"/>
      <c r="BA352" s="369"/>
      <c r="BB352" s="369"/>
      <c r="BC352" s="369"/>
      <c r="BD352" s="369"/>
      <c r="BE352" s="369"/>
      <c r="BF352" s="370"/>
      <c r="BG352" s="371"/>
      <c r="BH352" s="367"/>
      <c r="BI352" s="367"/>
      <c r="BJ352" s="367"/>
      <c r="BK352" s="367"/>
      <c r="BL352" s="368"/>
      <c r="BM352" s="323"/>
      <c r="BN352" s="330"/>
    </row>
    <row r="353" spans="1:66" ht="14.25" x14ac:dyDescent="0.15">
      <c r="A353" s="312"/>
      <c r="B353" s="316"/>
      <c r="C353" s="317"/>
      <c r="D353" s="323"/>
      <c r="E353" s="324"/>
      <c r="F353" s="325"/>
      <c r="G353" s="324"/>
      <c r="H353" s="324"/>
      <c r="I353" s="330"/>
      <c r="J353" s="372"/>
      <c r="K353" s="373"/>
      <c r="L353" s="373"/>
      <c r="M353" s="373"/>
      <c r="N353" s="373"/>
      <c r="O353" s="373"/>
      <c r="P353" s="373"/>
      <c r="Q353" s="374"/>
      <c r="R353" s="341"/>
      <c r="S353" s="342"/>
      <c r="T353" s="342"/>
      <c r="U353" s="343"/>
      <c r="V353" s="373"/>
      <c r="W353" s="373"/>
      <c r="X353" s="373"/>
      <c r="Y353" s="373"/>
      <c r="Z353" s="373"/>
      <c r="AA353" s="373"/>
      <c r="AB353" s="373"/>
      <c r="AC353" s="373"/>
      <c r="AD353" s="373"/>
      <c r="AE353" s="373"/>
      <c r="AF353" s="374"/>
      <c r="AG353" s="323"/>
      <c r="AH353" s="330"/>
      <c r="AI353" s="378"/>
      <c r="AJ353" s="369"/>
      <c r="AK353" s="369"/>
      <c r="AL353" s="369"/>
      <c r="AM353" s="369"/>
      <c r="AN353" s="369"/>
      <c r="AO353" s="369"/>
      <c r="AP353" s="369"/>
      <c r="AQ353" s="370"/>
      <c r="AR353" s="358"/>
      <c r="AS353" s="359"/>
      <c r="AT353" s="359"/>
      <c r="AU353" s="360"/>
      <c r="AV353" s="369"/>
      <c r="AW353" s="369"/>
      <c r="AX353" s="369"/>
      <c r="AY353" s="369"/>
      <c r="AZ353" s="369"/>
      <c r="BA353" s="369"/>
      <c r="BB353" s="369"/>
      <c r="BC353" s="369"/>
      <c r="BD353" s="369"/>
      <c r="BE353" s="369"/>
      <c r="BF353" s="370"/>
      <c r="BG353" s="371"/>
      <c r="BH353" s="367"/>
      <c r="BI353" s="367"/>
      <c r="BJ353" s="367"/>
      <c r="BK353" s="367"/>
      <c r="BL353" s="368"/>
      <c r="BM353" s="323"/>
      <c r="BN353" s="330"/>
    </row>
    <row r="354" spans="1:66" ht="14.25" x14ac:dyDescent="0.15">
      <c r="A354" s="313"/>
      <c r="B354" s="318"/>
      <c r="C354" s="319"/>
      <c r="D354" s="326"/>
      <c r="E354" s="327"/>
      <c r="F354" s="328"/>
      <c r="G354" s="327"/>
      <c r="H354" s="327"/>
      <c r="I354" s="331"/>
      <c r="J354" s="375"/>
      <c r="K354" s="376"/>
      <c r="L354" s="376"/>
      <c r="M354" s="376"/>
      <c r="N354" s="376"/>
      <c r="O354" s="376"/>
      <c r="P354" s="376"/>
      <c r="Q354" s="377"/>
      <c r="R354" s="344"/>
      <c r="S354" s="345"/>
      <c r="T354" s="345"/>
      <c r="U354" s="346"/>
      <c r="V354" s="382"/>
      <c r="W354" s="382"/>
      <c r="X354" s="382"/>
      <c r="Y354" s="382"/>
      <c r="Z354" s="382"/>
      <c r="AA354" s="382"/>
      <c r="AB354" s="382"/>
      <c r="AC354" s="382"/>
      <c r="AD354" s="382"/>
      <c r="AE354" s="382"/>
      <c r="AF354" s="383"/>
      <c r="AG354" s="326"/>
      <c r="AH354" s="331"/>
      <c r="AI354" s="379"/>
      <c r="AJ354" s="380"/>
      <c r="AK354" s="380"/>
      <c r="AL354" s="380"/>
      <c r="AM354" s="380"/>
      <c r="AN354" s="380"/>
      <c r="AO354" s="380"/>
      <c r="AP354" s="380"/>
      <c r="AQ354" s="381"/>
      <c r="AR354" s="361"/>
      <c r="AS354" s="362"/>
      <c r="AT354" s="362"/>
      <c r="AU354" s="363"/>
      <c r="AV354" s="380"/>
      <c r="AW354" s="380"/>
      <c r="AX354" s="380"/>
      <c r="AY354" s="380"/>
      <c r="AZ354" s="380"/>
      <c r="BA354" s="380"/>
      <c r="BB354" s="380"/>
      <c r="BC354" s="380"/>
      <c r="BD354" s="380"/>
      <c r="BE354" s="380"/>
      <c r="BF354" s="381"/>
      <c r="BG354" s="384"/>
      <c r="BH354" s="382"/>
      <c r="BI354" s="382"/>
      <c r="BJ354" s="382"/>
      <c r="BK354" s="382"/>
      <c r="BL354" s="383"/>
      <c r="BM354" s="326"/>
      <c r="BN354" s="331"/>
    </row>
    <row r="355" spans="1:66" ht="14.25" x14ac:dyDescent="0.15">
      <c r="A355" s="311">
        <v>87</v>
      </c>
      <c r="B355" s="314"/>
      <c r="C355" s="315"/>
      <c r="D355" s="320"/>
      <c r="E355" s="321"/>
      <c r="F355" s="322"/>
      <c r="G355" s="321"/>
      <c r="H355" s="321"/>
      <c r="I355" s="329"/>
      <c r="J355" s="332"/>
      <c r="K355" s="333"/>
      <c r="L355" s="333"/>
      <c r="M355" s="333"/>
      <c r="N355" s="333"/>
      <c r="O355" s="333"/>
      <c r="P355" s="333"/>
      <c r="Q355" s="334"/>
      <c r="R355" s="338"/>
      <c r="S355" s="339"/>
      <c r="T355" s="339"/>
      <c r="U355" s="340"/>
      <c r="V355" s="347"/>
      <c r="W355" s="347"/>
      <c r="X355" s="347"/>
      <c r="Y355" s="347"/>
      <c r="Z355" s="347"/>
      <c r="AA355" s="347"/>
      <c r="AB355" s="347"/>
      <c r="AC355" s="347"/>
      <c r="AD355" s="347"/>
      <c r="AE355" s="347"/>
      <c r="AF355" s="348"/>
      <c r="AG355" s="320"/>
      <c r="AH355" s="329"/>
      <c r="AI355" s="349"/>
      <c r="AJ355" s="350"/>
      <c r="AK355" s="350"/>
      <c r="AL355" s="350"/>
      <c r="AM355" s="350"/>
      <c r="AN355" s="350"/>
      <c r="AO355" s="350"/>
      <c r="AP355" s="350"/>
      <c r="AQ355" s="351"/>
      <c r="AR355" s="355"/>
      <c r="AS355" s="356"/>
      <c r="AT355" s="356"/>
      <c r="AU355" s="357"/>
      <c r="AV355" s="364"/>
      <c r="AW355" s="364"/>
      <c r="AX355" s="364"/>
      <c r="AY355" s="364"/>
      <c r="AZ355" s="364"/>
      <c r="BA355" s="364"/>
      <c r="BB355" s="364"/>
      <c r="BC355" s="364"/>
      <c r="BD355" s="364"/>
      <c r="BE355" s="364"/>
      <c r="BF355" s="365"/>
      <c r="BG355" s="366"/>
      <c r="BH355" s="347"/>
      <c r="BI355" s="347"/>
      <c r="BJ355" s="347"/>
      <c r="BK355" s="347"/>
      <c r="BL355" s="348"/>
      <c r="BM355" s="320"/>
      <c r="BN355" s="329"/>
    </row>
    <row r="356" spans="1:66" ht="14.25" x14ac:dyDescent="0.15">
      <c r="A356" s="312"/>
      <c r="B356" s="316"/>
      <c r="C356" s="317"/>
      <c r="D356" s="323"/>
      <c r="E356" s="324"/>
      <c r="F356" s="325"/>
      <c r="G356" s="324"/>
      <c r="H356" s="324"/>
      <c r="I356" s="330"/>
      <c r="J356" s="335"/>
      <c r="K356" s="336"/>
      <c r="L356" s="336"/>
      <c r="M356" s="336"/>
      <c r="N356" s="336"/>
      <c r="O356" s="336"/>
      <c r="P356" s="336"/>
      <c r="Q356" s="337"/>
      <c r="R356" s="341"/>
      <c r="S356" s="342"/>
      <c r="T356" s="342"/>
      <c r="U356" s="343"/>
      <c r="V356" s="367"/>
      <c r="W356" s="367"/>
      <c r="X356" s="367"/>
      <c r="Y356" s="367"/>
      <c r="Z356" s="367"/>
      <c r="AA356" s="367"/>
      <c r="AB356" s="367"/>
      <c r="AC356" s="367"/>
      <c r="AD356" s="367"/>
      <c r="AE356" s="367"/>
      <c r="AF356" s="368"/>
      <c r="AG356" s="323"/>
      <c r="AH356" s="330"/>
      <c r="AI356" s="352"/>
      <c r="AJ356" s="353"/>
      <c r="AK356" s="353"/>
      <c r="AL356" s="353"/>
      <c r="AM356" s="353"/>
      <c r="AN356" s="353"/>
      <c r="AO356" s="353"/>
      <c r="AP356" s="353"/>
      <c r="AQ356" s="354"/>
      <c r="AR356" s="358"/>
      <c r="AS356" s="359"/>
      <c r="AT356" s="359"/>
      <c r="AU356" s="360"/>
      <c r="AV356" s="369"/>
      <c r="AW356" s="369"/>
      <c r="AX356" s="369"/>
      <c r="AY356" s="369"/>
      <c r="AZ356" s="369"/>
      <c r="BA356" s="369"/>
      <c r="BB356" s="369"/>
      <c r="BC356" s="369"/>
      <c r="BD356" s="369"/>
      <c r="BE356" s="369"/>
      <c r="BF356" s="370"/>
      <c r="BG356" s="371"/>
      <c r="BH356" s="367"/>
      <c r="BI356" s="367"/>
      <c r="BJ356" s="367"/>
      <c r="BK356" s="367"/>
      <c r="BL356" s="368"/>
      <c r="BM356" s="323"/>
      <c r="BN356" s="330"/>
    </row>
    <row r="357" spans="1:66" ht="14.25" x14ac:dyDescent="0.15">
      <c r="A357" s="312"/>
      <c r="B357" s="316"/>
      <c r="C357" s="317"/>
      <c r="D357" s="323"/>
      <c r="E357" s="324"/>
      <c r="F357" s="325"/>
      <c r="G357" s="324"/>
      <c r="H357" s="324"/>
      <c r="I357" s="330"/>
      <c r="J357" s="372"/>
      <c r="K357" s="373"/>
      <c r="L357" s="373"/>
      <c r="M357" s="373"/>
      <c r="N357" s="373"/>
      <c r="O357" s="373"/>
      <c r="P357" s="373"/>
      <c r="Q357" s="374"/>
      <c r="R357" s="341"/>
      <c r="S357" s="342"/>
      <c r="T357" s="342"/>
      <c r="U357" s="343"/>
      <c r="V357" s="373"/>
      <c r="W357" s="373"/>
      <c r="X357" s="373"/>
      <c r="Y357" s="373"/>
      <c r="Z357" s="373"/>
      <c r="AA357" s="373"/>
      <c r="AB357" s="373"/>
      <c r="AC357" s="373"/>
      <c r="AD357" s="373"/>
      <c r="AE357" s="373"/>
      <c r="AF357" s="374"/>
      <c r="AG357" s="323"/>
      <c r="AH357" s="330"/>
      <c r="AI357" s="378"/>
      <c r="AJ357" s="369"/>
      <c r="AK357" s="369"/>
      <c r="AL357" s="369"/>
      <c r="AM357" s="369"/>
      <c r="AN357" s="369"/>
      <c r="AO357" s="369"/>
      <c r="AP357" s="369"/>
      <c r="AQ357" s="370"/>
      <c r="AR357" s="358"/>
      <c r="AS357" s="359"/>
      <c r="AT357" s="359"/>
      <c r="AU357" s="360"/>
      <c r="AV357" s="369"/>
      <c r="AW357" s="369"/>
      <c r="AX357" s="369"/>
      <c r="AY357" s="369"/>
      <c r="AZ357" s="369"/>
      <c r="BA357" s="369"/>
      <c r="BB357" s="369"/>
      <c r="BC357" s="369"/>
      <c r="BD357" s="369"/>
      <c r="BE357" s="369"/>
      <c r="BF357" s="370"/>
      <c r="BG357" s="371"/>
      <c r="BH357" s="367"/>
      <c r="BI357" s="367"/>
      <c r="BJ357" s="367"/>
      <c r="BK357" s="367"/>
      <c r="BL357" s="368"/>
      <c r="BM357" s="323"/>
      <c r="BN357" s="330"/>
    </row>
    <row r="358" spans="1:66" ht="14.25" x14ac:dyDescent="0.15">
      <c r="A358" s="313"/>
      <c r="B358" s="318"/>
      <c r="C358" s="319"/>
      <c r="D358" s="326"/>
      <c r="E358" s="327"/>
      <c r="F358" s="328"/>
      <c r="G358" s="327"/>
      <c r="H358" s="327"/>
      <c r="I358" s="331"/>
      <c r="J358" s="375"/>
      <c r="K358" s="376"/>
      <c r="L358" s="376"/>
      <c r="M358" s="376"/>
      <c r="N358" s="376"/>
      <c r="O358" s="376"/>
      <c r="P358" s="376"/>
      <c r="Q358" s="377"/>
      <c r="R358" s="344"/>
      <c r="S358" s="345"/>
      <c r="T358" s="345"/>
      <c r="U358" s="346"/>
      <c r="V358" s="382"/>
      <c r="W358" s="382"/>
      <c r="X358" s="382"/>
      <c r="Y358" s="382"/>
      <c r="Z358" s="382"/>
      <c r="AA358" s="382"/>
      <c r="AB358" s="382"/>
      <c r="AC358" s="382"/>
      <c r="AD358" s="382"/>
      <c r="AE358" s="382"/>
      <c r="AF358" s="383"/>
      <c r="AG358" s="326"/>
      <c r="AH358" s="331"/>
      <c r="AI358" s="379"/>
      <c r="AJ358" s="380"/>
      <c r="AK358" s="380"/>
      <c r="AL358" s="380"/>
      <c r="AM358" s="380"/>
      <c r="AN358" s="380"/>
      <c r="AO358" s="380"/>
      <c r="AP358" s="380"/>
      <c r="AQ358" s="381"/>
      <c r="AR358" s="361"/>
      <c r="AS358" s="362"/>
      <c r="AT358" s="362"/>
      <c r="AU358" s="363"/>
      <c r="AV358" s="380"/>
      <c r="AW358" s="380"/>
      <c r="AX358" s="380"/>
      <c r="AY358" s="380"/>
      <c r="AZ358" s="380"/>
      <c r="BA358" s="380"/>
      <c r="BB358" s="380"/>
      <c r="BC358" s="380"/>
      <c r="BD358" s="380"/>
      <c r="BE358" s="380"/>
      <c r="BF358" s="381"/>
      <c r="BG358" s="384"/>
      <c r="BH358" s="382"/>
      <c r="BI358" s="382"/>
      <c r="BJ358" s="382"/>
      <c r="BK358" s="382"/>
      <c r="BL358" s="383"/>
      <c r="BM358" s="326"/>
      <c r="BN358" s="331"/>
    </row>
    <row r="359" spans="1:66" ht="14.25" x14ac:dyDescent="0.15">
      <c r="A359" s="311">
        <v>88</v>
      </c>
      <c r="B359" s="314"/>
      <c r="C359" s="315"/>
      <c r="D359" s="320"/>
      <c r="E359" s="321"/>
      <c r="F359" s="322"/>
      <c r="G359" s="321"/>
      <c r="H359" s="321"/>
      <c r="I359" s="329"/>
      <c r="J359" s="332"/>
      <c r="K359" s="333"/>
      <c r="L359" s="333"/>
      <c r="M359" s="333"/>
      <c r="N359" s="333"/>
      <c r="O359" s="333"/>
      <c r="P359" s="333"/>
      <c r="Q359" s="334"/>
      <c r="R359" s="338"/>
      <c r="S359" s="339"/>
      <c r="T359" s="339"/>
      <c r="U359" s="340"/>
      <c r="V359" s="347"/>
      <c r="W359" s="347"/>
      <c r="X359" s="347"/>
      <c r="Y359" s="347"/>
      <c r="Z359" s="347"/>
      <c r="AA359" s="347"/>
      <c r="AB359" s="347"/>
      <c r="AC359" s="347"/>
      <c r="AD359" s="347"/>
      <c r="AE359" s="347"/>
      <c r="AF359" s="348"/>
      <c r="AG359" s="320"/>
      <c r="AH359" s="329"/>
      <c r="AI359" s="349"/>
      <c r="AJ359" s="350"/>
      <c r="AK359" s="350"/>
      <c r="AL359" s="350"/>
      <c r="AM359" s="350"/>
      <c r="AN359" s="350"/>
      <c r="AO359" s="350"/>
      <c r="AP359" s="350"/>
      <c r="AQ359" s="351"/>
      <c r="AR359" s="355"/>
      <c r="AS359" s="356"/>
      <c r="AT359" s="356"/>
      <c r="AU359" s="357"/>
      <c r="AV359" s="364"/>
      <c r="AW359" s="364"/>
      <c r="AX359" s="364"/>
      <c r="AY359" s="364"/>
      <c r="AZ359" s="364"/>
      <c r="BA359" s="364"/>
      <c r="BB359" s="364"/>
      <c r="BC359" s="364"/>
      <c r="BD359" s="364"/>
      <c r="BE359" s="364"/>
      <c r="BF359" s="365"/>
      <c r="BG359" s="366"/>
      <c r="BH359" s="347"/>
      <c r="BI359" s="347"/>
      <c r="BJ359" s="347"/>
      <c r="BK359" s="347"/>
      <c r="BL359" s="348"/>
      <c r="BM359" s="320"/>
      <c r="BN359" s="329"/>
    </row>
    <row r="360" spans="1:66" ht="14.25" x14ac:dyDescent="0.15">
      <c r="A360" s="312"/>
      <c r="B360" s="316"/>
      <c r="C360" s="317"/>
      <c r="D360" s="323"/>
      <c r="E360" s="324"/>
      <c r="F360" s="325"/>
      <c r="G360" s="324"/>
      <c r="H360" s="324"/>
      <c r="I360" s="330"/>
      <c r="J360" s="335"/>
      <c r="K360" s="336"/>
      <c r="L360" s="336"/>
      <c r="M360" s="336"/>
      <c r="N360" s="336"/>
      <c r="O360" s="336"/>
      <c r="P360" s="336"/>
      <c r="Q360" s="337"/>
      <c r="R360" s="341"/>
      <c r="S360" s="342"/>
      <c r="T360" s="342"/>
      <c r="U360" s="343"/>
      <c r="V360" s="367"/>
      <c r="W360" s="367"/>
      <c r="X360" s="367"/>
      <c r="Y360" s="367"/>
      <c r="Z360" s="367"/>
      <c r="AA360" s="367"/>
      <c r="AB360" s="367"/>
      <c r="AC360" s="367"/>
      <c r="AD360" s="367"/>
      <c r="AE360" s="367"/>
      <c r="AF360" s="368"/>
      <c r="AG360" s="323"/>
      <c r="AH360" s="330"/>
      <c r="AI360" s="352"/>
      <c r="AJ360" s="353"/>
      <c r="AK360" s="353"/>
      <c r="AL360" s="353"/>
      <c r="AM360" s="353"/>
      <c r="AN360" s="353"/>
      <c r="AO360" s="353"/>
      <c r="AP360" s="353"/>
      <c r="AQ360" s="354"/>
      <c r="AR360" s="358"/>
      <c r="AS360" s="359"/>
      <c r="AT360" s="359"/>
      <c r="AU360" s="360"/>
      <c r="AV360" s="369"/>
      <c r="AW360" s="369"/>
      <c r="AX360" s="369"/>
      <c r="AY360" s="369"/>
      <c r="AZ360" s="369"/>
      <c r="BA360" s="369"/>
      <c r="BB360" s="369"/>
      <c r="BC360" s="369"/>
      <c r="BD360" s="369"/>
      <c r="BE360" s="369"/>
      <c r="BF360" s="370"/>
      <c r="BG360" s="371"/>
      <c r="BH360" s="367"/>
      <c r="BI360" s="367"/>
      <c r="BJ360" s="367"/>
      <c r="BK360" s="367"/>
      <c r="BL360" s="368"/>
      <c r="BM360" s="323"/>
      <c r="BN360" s="330"/>
    </row>
    <row r="361" spans="1:66" ht="14.25" x14ac:dyDescent="0.15">
      <c r="A361" s="312"/>
      <c r="B361" s="316"/>
      <c r="C361" s="317"/>
      <c r="D361" s="323"/>
      <c r="E361" s="324"/>
      <c r="F361" s="325"/>
      <c r="G361" s="324"/>
      <c r="H361" s="324"/>
      <c r="I361" s="330"/>
      <c r="J361" s="372"/>
      <c r="K361" s="373"/>
      <c r="L361" s="373"/>
      <c r="M361" s="373"/>
      <c r="N361" s="373"/>
      <c r="O361" s="373"/>
      <c r="P361" s="373"/>
      <c r="Q361" s="374"/>
      <c r="R361" s="341"/>
      <c r="S361" s="342"/>
      <c r="T361" s="342"/>
      <c r="U361" s="343"/>
      <c r="V361" s="373"/>
      <c r="W361" s="373"/>
      <c r="X361" s="373"/>
      <c r="Y361" s="373"/>
      <c r="Z361" s="373"/>
      <c r="AA361" s="373"/>
      <c r="AB361" s="373"/>
      <c r="AC361" s="373"/>
      <c r="AD361" s="373"/>
      <c r="AE361" s="373"/>
      <c r="AF361" s="374"/>
      <c r="AG361" s="323"/>
      <c r="AH361" s="330"/>
      <c r="AI361" s="378"/>
      <c r="AJ361" s="369"/>
      <c r="AK361" s="369"/>
      <c r="AL361" s="369"/>
      <c r="AM361" s="369"/>
      <c r="AN361" s="369"/>
      <c r="AO361" s="369"/>
      <c r="AP361" s="369"/>
      <c r="AQ361" s="370"/>
      <c r="AR361" s="358"/>
      <c r="AS361" s="359"/>
      <c r="AT361" s="359"/>
      <c r="AU361" s="360"/>
      <c r="AV361" s="369"/>
      <c r="AW361" s="369"/>
      <c r="AX361" s="369"/>
      <c r="AY361" s="369"/>
      <c r="AZ361" s="369"/>
      <c r="BA361" s="369"/>
      <c r="BB361" s="369"/>
      <c r="BC361" s="369"/>
      <c r="BD361" s="369"/>
      <c r="BE361" s="369"/>
      <c r="BF361" s="370"/>
      <c r="BG361" s="371"/>
      <c r="BH361" s="367"/>
      <c r="BI361" s="367"/>
      <c r="BJ361" s="367"/>
      <c r="BK361" s="367"/>
      <c r="BL361" s="368"/>
      <c r="BM361" s="323"/>
      <c r="BN361" s="330"/>
    </row>
    <row r="362" spans="1:66" ht="14.25" x14ac:dyDescent="0.15">
      <c r="A362" s="313"/>
      <c r="B362" s="318"/>
      <c r="C362" s="319"/>
      <c r="D362" s="326"/>
      <c r="E362" s="327"/>
      <c r="F362" s="328"/>
      <c r="G362" s="327"/>
      <c r="H362" s="327"/>
      <c r="I362" s="331"/>
      <c r="J362" s="375"/>
      <c r="K362" s="376"/>
      <c r="L362" s="376"/>
      <c r="M362" s="376"/>
      <c r="N362" s="376"/>
      <c r="O362" s="376"/>
      <c r="P362" s="376"/>
      <c r="Q362" s="377"/>
      <c r="R362" s="344"/>
      <c r="S362" s="345"/>
      <c r="T362" s="345"/>
      <c r="U362" s="346"/>
      <c r="V362" s="382"/>
      <c r="W362" s="382"/>
      <c r="X362" s="382"/>
      <c r="Y362" s="382"/>
      <c r="Z362" s="382"/>
      <c r="AA362" s="382"/>
      <c r="AB362" s="382"/>
      <c r="AC362" s="382"/>
      <c r="AD362" s="382"/>
      <c r="AE362" s="382"/>
      <c r="AF362" s="383"/>
      <c r="AG362" s="326"/>
      <c r="AH362" s="331"/>
      <c r="AI362" s="379"/>
      <c r="AJ362" s="380"/>
      <c r="AK362" s="380"/>
      <c r="AL362" s="380"/>
      <c r="AM362" s="380"/>
      <c r="AN362" s="380"/>
      <c r="AO362" s="380"/>
      <c r="AP362" s="380"/>
      <c r="AQ362" s="381"/>
      <c r="AR362" s="361"/>
      <c r="AS362" s="362"/>
      <c r="AT362" s="362"/>
      <c r="AU362" s="363"/>
      <c r="AV362" s="380"/>
      <c r="AW362" s="380"/>
      <c r="AX362" s="380"/>
      <c r="AY362" s="380"/>
      <c r="AZ362" s="380"/>
      <c r="BA362" s="380"/>
      <c r="BB362" s="380"/>
      <c r="BC362" s="380"/>
      <c r="BD362" s="380"/>
      <c r="BE362" s="380"/>
      <c r="BF362" s="381"/>
      <c r="BG362" s="384"/>
      <c r="BH362" s="382"/>
      <c r="BI362" s="382"/>
      <c r="BJ362" s="382"/>
      <c r="BK362" s="382"/>
      <c r="BL362" s="383"/>
      <c r="BM362" s="326"/>
      <c r="BN362" s="331"/>
    </row>
    <row r="363" spans="1:66" ht="14.25" x14ac:dyDescent="0.15">
      <c r="A363" s="311">
        <v>89</v>
      </c>
      <c r="B363" s="314"/>
      <c r="C363" s="315"/>
      <c r="D363" s="320"/>
      <c r="E363" s="321"/>
      <c r="F363" s="322"/>
      <c r="G363" s="321"/>
      <c r="H363" s="321"/>
      <c r="I363" s="329"/>
      <c r="J363" s="332"/>
      <c r="K363" s="333"/>
      <c r="L363" s="333"/>
      <c r="M363" s="333"/>
      <c r="N363" s="333"/>
      <c r="O363" s="333"/>
      <c r="P363" s="333"/>
      <c r="Q363" s="334"/>
      <c r="R363" s="338"/>
      <c r="S363" s="339"/>
      <c r="T363" s="339"/>
      <c r="U363" s="340"/>
      <c r="V363" s="347"/>
      <c r="W363" s="347"/>
      <c r="X363" s="347"/>
      <c r="Y363" s="347"/>
      <c r="Z363" s="347"/>
      <c r="AA363" s="347"/>
      <c r="AB363" s="347"/>
      <c r="AC363" s="347"/>
      <c r="AD363" s="347"/>
      <c r="AE363" s="347"/>
      <c r="AF363" s="348"/>
      <c r="AG363" s="320"/>
      <c r="AH363" s="329"/>
      <c r="AI363" s="349"/>
      <c r="AJ363" s="350"/>
      <c r="AK363" s="350"/>
      <c r="AL363" s="350"/>
      <c r="AM363" s="350"/>
      <c r="AN363" s="350"/>
      <c r="AO363" s="350"/>
      <c r="AP363" s="350"/>
      <c r="AQ363" s="351"/>
      <c r="AR363" s="355"/>
      <c r="AS363" s="356"/>
      <c r="AT363" s="356"/>
      <c r="AU363" s="357"/>
      <c r="AV363" s="364"/>
      <c r="AW363" s="364"/>
      <c r="AX363" s="364"/>
      <c r="AY363" s="364"/>
      <c r="AZ363" s="364"/>
      <c r="BA363" s="364"/>
      <c r="BB363" s="364"/>
      <c r="BC363" s="364"/>
      <c r="BD363" s="364"/>
      <c r="BE363" s="364"/>
      <c r="BF363" s="365"/>
      <c r="BG363" s="366"/>
      <c r="BH363" s="347"/>
      <c r="BI363" s="347"/>
      <c r="BJ363" s="347"/>
      <c r="BK363" s="347"/>
      <c r="BL363" s="348"/>
      <c r="BM363" s="320"/>
      <c r="BN363" s="329"/>
    </row>
    <row r="364" spans="1:66" ht="14.25" x14ac:dyDescent="0.15">
      <c r="A364" s="312"/>
      <c r="B364" s="316"/>
      <c r="C364" s="317"/>
      <c r="D364" s="323"/>
      <c r="E364" s="324"/>
      <c r="F364" s="325"/>
      <c r="G364" s="324"/>
      <c r="H364" s="324"/>
      <c r="I364" s="330"/>
      <c r="J364" s="335"/>
      <c r="K364" s="336"/>
      <c r="L364" s="336"/>
      <c r="M364" s="336"/>
      <c r="N364" s="336"/>
      <c r="O364" s="336"/>
      <c r="P364" s="336"/>
      <c r="Q364" s="337"/>
      <c r="R364" s="341"/>
      <c r="S364" s="342"/>
      <c r="T364" s="342"/>
      <c r="U364" s="343"/>
      <c r="V364" s="367"/>
      <c r="W364" s="367"/>
      <c r="X364" s="367"/>
      <c r="Y364" s="367"/>
      <c r="Z364" s="367"/>
      <c r="AA364" s="367"/>
      <c r="AB364" s="367"/>
      <c r="AC364" s="367"/>
      <c r="AD364" s="367"/>
      <c r="AE364" s="367"/>
      <c r="AF364" s="368"/>
      <c r="AG364" s="323"/>
      <c r="AH364" s="330"/>
      <c r="AI364" s="352"/>
      <c r="AJ364" s="353"/>
      <c r="AK364" s="353"/>
      <c r="AL364" s="353"/>
      <c r="AM364" s="353"/>
      <c r="AN364" s="353"/>
      <c r="AO364" s="353"/>
      <c r="AP364" s="353"/>
      <c r="AQ364" s="354"/>
      <c r="AR364" s="358"/>
      <c r="AS364" s="359"/>
      <c r="AT364" s="359"/>
      <c r="AU364" s="360"/>
      <c r="AV364" s="369"/>
      <c r="AW364" s="369"/>
      <c r="AX364" s="369"/>
      <c r="AY364" s="369"/>
      <c r="AZ364" s="369"/>
      <c r="BA364" s="369"/>
      <c r="BB364" s="369"/>
      <c r="BC364" s="369"/>
      <c r="BD364" s="369"/>
      <c r="BE364" s="369"/>
      <c r="BF364" s="370"/>
      <c r="BG364" s="371"/>
      <c r="BH364" s="367"/>
      <c r="BI364" s="367"/>
      <c r="BJ364" s="367"/>
      <c r="BK364" s="367"/>
      <c r="BL364" s="368"/>
      <c r="BM364" s="323"/>
      <c r="BN364" s="330"/>
    </row>
    <row r="365" spans="1:66" ht="14.25" x14ac:dyDescent="0.15">
      <c r="A365" s="312"/>
      <c r="B365" s="316"/>
      <c r="C365" s="317"/>
      <c r="D365" s="323"/>
      <c r="E365" s="324"/>
      <c r="F365" s="325"/>
      <c r="G365" s="324"/>
      <c r="H365" s="324"/>
      <c r="I365" s="330"/>
      <c r="J365" s="372"/>
      <c r="K365" s="373"/>
      <c r="L365" s="373"/>
      <c r="M365" s="373"/>
      <c r="N365" s="373"/>
      <c r="O365" s="373"/>
      <c r="P365" s="373"/>
      <c r="Q365" s="374"/>
      <c r="R365" s="341"/>
      <c r="S365" s="342"/>
      <c r="T365" s="342"/>
      <c r="U365" s="343"/>
      <c r="V365" s="373"/>
      <c r="W365" s="373"/>
      <c r="X365" s="373"/>
      <c r="Y365" s="373"/>
      <c r="Z365" s="373"/>
      <c r="AA365" s="373"/>
      <c r="AB365" s="373"/>
      <c r="AC365" s="373"/>
      <c r="AD365" s="373"/>
      <c r="AE365" s="373"/>
      <c r="AF365" s="374"/>
      <c r="AG365" s="323"/>
      <c r="AH365" s="330"/>
      <c r="AI365" s="378"/>
      <c r="AJ365" s="369"/>
      <c r="AK365" s="369"/>
      <c r="AL365" s="369"/>
      <c r="AM365" s="369"/>
      <c r="AN365" s="369"/>
      <c r="AO365" s="369"/>
      <c r="AP365" s="369"/>
      <c r="AQ365" s="370"/>
      <c r="AR365" s="358"/>
      <c r="AS365" s="359"/>
      <c r="AT365" s="359"/>
      <c r="AU365" s="360"/>
      <c r="AV365" s="369"/>
      <c r="AW365" s="369"/>
      <c r="AX365" s="369"/>
      <c r="AY365" s="369"/>
      <c r="AZ365" s="369"/>
      <c r="BA365" s="369"/>
      <c r="BB365" s="369"/>
      <c r="BC365" s="369"/>
      <c r="BD365" s="369"/>
      <c r="BE365" s="369"/>
      <c r="BF365" s="370"/>
      <c r="BG365" s="371"/>
      <c r="BH365" s="367"/>
      <c r="BI365" s="367"/>
      <c r="BJ365" s="367"/>
      <c r="BK365" s="367"/>
      <c r="BL365" s="368"/>
      <c r="BM365" s="323"/>
      <c r="BN365" s="330"/>
    </row>
    <row r="366" spans="1:66" ht="14.25" x14ac:dyDescent="0.15">
      <c r="A366" s="313"/>
      <c r="B366" s="318"/>
      <c r="C366" s="319"/>
      <c r="D366" s="326"/>
      <c r="E366" s="327"/>
      <c r="F366" s="328"/>
      <c r="G366" s="327"/>
      <c r="H366" s="327"/>
      <c r="I366" s="331"/>
      <c r="J366" s="375"/>
      <c r="K366" s="376"/>
      <c r="L366" s="376"/>
      <c r="M366" s="376"/>
      <c r="N366" s="376"/>
      <c r="O366" s="376"/>
      <c r="P366" s="376"/>
      <c r="Q366" s="377"/>
      <c r="R366" s="344"/>
      <c r="S366" s="345"/>
      <c r="T366" s="345"/>
      <c r="U366" s="346"/>
      <c r="V366" s="382"/>
      <c r="W366" s="382"/>
      <c r="X366" s="382"/>
      <c r="Y366" s="382"/>
      <c r="Z366" s="382"/>
      <c r="AA366" s="382"/>
      <c r="AB366" s="382"/>
      <c r="AC366" s="382"/>
      <c r="AD366" s="382"/>
      <c r="AE366" s="382"/>
      <c r="AF366" s="383"/>
      <c r="AG366" s="326"/>
      <c r="AH366" s="331"/>
      <c r="AI366" s="379"/>
      <c r="AJ366" s="380"/>
      <c r="AK366" s="380"/>
      <c r="AL366" s="380"/>
      <c r="AM366" s="380"/>
      <c r="AN366" s="380"/>
      <c r="AO366" s="380"/>
      <c r="AP366" s="380"/>
      <c r="AQ366" s="381"/>
      <c r="AR366" s="361"/>
      <c r="AS366" s="362"/>
      <c r="AT366" s="362"/>
      <c r="AU366" s="363"/>
      <c r="AV366" s="380"/>
      <c r="AW366" s="380"/>
      <c r="AX366" s="380"/>
      <c r="AY366" s="380"/>
      <c r="AZ366" s="380"/>
      <c r="BA366" s="380"/>
      <c r="BB366" s="380"/>
      <c r="BC366" s="380"/>
      <c r="BD366" s="380"/>
      <c r="BE366" s="380"/>
      <c r="BF366" s="381"/>
      <c r="BG366" s="384"/>
      <c r="BH366" s="382"/>
      <c r="BI366" s="382"/>
      <c r="BJ366" s="382"/>
      <c r="BK366" s="382"/>
      <c r="BL366" s="383"/>
      <c r="BM366" s="326"/>
      <c r="BN366" s="331"/>
    </row>
    <row r="367" spans="1:66" ht="14.25" x14ac:dyDescent="0.15">
      <c r="A367" s="311">
        <v>90</v>
      </c>
      <c r="B367" s="314"/>
      <c r="C367" s="315"/>
      <c r="D367" s="320"/>
      <c r="E367" s="321"/>
      <c r="F367" s="322"/>
      <c r="G367" s="321"/>
      <c r="H367" s="321"/>
      <c r="I367" s="329"/>
      <c r="J367" s="332"/>
      <c r="K367" s="333"/>
      <c r="L367" s="333"/>
      <c r="M367" s="333"/>
      <c r="N367" s="333"/>
      <c r="O367" s="333"/>
      <c r="P367" s="333"/>
      <c r="Q367" s="334"/>
      <c r="R367" s="338"/>
      <c r="S367" s="339"/>
      <c r="T367" s="339"/>
      <c r="U367" s="340"/>
      <c r="V367" s="347"/>
      <c r="W367" s="347"/>
      <c r="X367" s="347"/>
      <c r="Y367" s="347"/>
      <c r="Z367" s="347"/>
      <c r="AA367" s="347"/>
      <c r="AB367" s="347"/>
      <c r="AC367" s="347"/>
      <c r="AD367" s="347"/>
      <c r="AE367" s="347"/>
      <c r="AF367" s="348"/>
      <c r="AG367" s="320"/>
      <c r="AH367" s="329"/>
      <c r="AI367" s="349"/>
      <c r="AJ367" s="350"/>
      <c r="AK367" s="350"/>
      <c r="AL367" s="350"/>
      <c r="AM367" s="350"/>
      <c r="AN367" s="350"/>
      <c r="AO367" s="350"/>
      <c r="AP367" s="350"/>
      <c r="AQ367" s="351"/>
      <c r="AR367" s="355"/>
      <c r="AS367" s="356"/>
      <c r="AT367" s="356"/>
      <c r="AU367" s="357"/>
      <c r="AV367" s="364"/>
      <c r="AW367" s="364"/>
      <c r="AX367" s="364"/>
      <c r="AY367" s="364"/>
      <c r="AZ367" s="364"/>
      <c r="BA367" s="364"/>
      <c r="BB367" s="364"/>
      <c r="BC367" s="364"/>
      <c r="BD367" s="364"/>
      <c r="BE367" s="364"/>
      <c r="BF367" s="365"/>
      <c r="BG367" s="366"/>
      <c r="BH367" s="347"/>
      <c r="BI367" s="347"/>
      <c r="BJ367" s="347"/>
      <c r="BK367" s="347"/>
      <c r="BL367" s="348"/>
      <c r="BM367" s="320"/>
      <c r="BN367" s="329"/>
    </row>
    <row r="368" spans="1:66" ht="14.25" x14ac:dyDescent="0.15">
      <c r="A368" s="312"/>
      <c r="B368" s="316"/>
      <c r="C368" s="317"/>
      <c r="D368" s="323"/>
      <c r="E368" s="324"/>
      <c r="F368" s="325"/>
      <c r="G368" s="324"/>
      <c r="H368" s="324"/>
      <c r="I368" s="330"/>
      <c r="J368" s="335"/>
      <c r="K368" s="336"/>
      <c r="L368" s="336"/>
      <c r="M368" s="336"/>
      <c r="N368" s="336"/>
      <c r="O368" s="336"/>
      <c r="P368" s="336"/>
      <c r="Q368" s="337"/>
      <c r="R368" s="341"/>
      <c r="S368" s="342"/>
      <c r="T368" s="342"/>
      <c r="U368" s="343"/>
      <c r="V368" s="367"/>
      <c r="W368" s="367"/>
      <c r="X368" s="367"/>
      <c r="Y368" s="367"/>
      <c r="Z368" s="367"/>
      <c r="AA368" s="367"/>
      <c r="AB368" s="367"/>
      <c r="AC368" s="367"/>
      <c r="AD368" s="367"/>
      <c r="AE368" s="367"/>
      <c r="AF368" s="368"/>
      <c r="AG368" s="323"/>
      <c r="AH368" s="330"/>
      <c r="AI368" s="352"/>
      <c r="AJ368" s="353"/>
      <c r="AK368" s="353"/>
      <c r="AL368" s="353"/>
      <c r="AM368" s="353"/>
      <c r="AN368" s="353"/>
      <c r="AO368" s="353"/>
      <c r="AP368" s="353"/>
      <c r="AQ368" s="354"/>
      <c r="AR368" s="358"/>
      <c r="AS368" s="359"/>
      <c r="AT368" s="359"/>
      <c r="AU368" s="360"/>
      <c r="AV368" s="369"/>
      <c r="AW368" s="369"/>
      <c r="AX368" s="369"/>
      <c r="AY368" s="369"/>
      <c r="AZ368" s="369"/>
      <c r="BA368" s="369"/>
      <c r="BB368" s="369"/>
      <c r="BC368" s="369"/>
      <c r="BD368" s="369"/>
      <c r="BE368" s="369"/>
      <c r="BF368" s="370"/>
      <c r="BG368" s="371"/>
      <c r="BH368" s="367"/>
      <c r="BI368" s="367"/>
      <c r="BJ368" s="367"/>
      <c r="BK368" s="367"/>
      <c r="BL368" s="368"/>
      <c r="BM368" s="323"/>
      <c r="BN368" s="330"/>
    </row>
    <row r="369" spans="1:66" ht="14.25" x14ac:dyDescent="0.15">
      <c r="A369" s="312"/>
      <c r="B369" s="316"/>
      <c r="C369" s="317"/>
      <c r="D369" s="323"/>
      <c r="E369" s="324"/>
      <c r="F369" s="325"/>
      <c r="G369" s="324"/>
      <c r="H369" s="324"/>
      <c r="I369" s="330"/>
      <c r="J369" s="372"/>
      <c r="K369" s="373"/>
      <c r="L369" s="373"/>
      <c r="M369" s="373"/>
      <c r="N369" s="373"/>
      <c r="O369" s="373"/>
      <c r="P369" s="373"/>
      <c r="Q369" s="374"/>
      <c r="R369" s="341"/>
      <c r="S369" s="342"/>
      <c r="T369" s="342"/>
      <c r="U369" s="343"/>
      <c r="V369" s="373"/>
      <c r="W369" s="373"/>
      <c r="X369" s="373"/>
      <c r="Y369" s="373"/>
      <c r="Z369" s="373"/>
      <c r="AA369" s="373"/>
      <c r="AB369" s="373"/>
      <c r="AC369" s="373"/>
      <c r="AD369" s="373"/>
      <c r="AE369" s="373"/>
      <c r="AF369" s="374"/>
      <c r="AG369" s="323"/>
      <c r="AH369" s="330"/>
      <c r="AI369" s="378"/>
      <c r="AJ369" s="369"/>
      <c r="AK369" s="369"/>
      <c r="AL369" s="369"/>
      <c r="AM369" s="369"/>
      <c r="AN369" s="369"/>
      <c r="AO369" s="369"/>
      <c r="AP369" s="369"/>
      <c r="AQ369" s="370"/>
      <c r="AR369" s="358"/>
      <c r="AS369" s="359"/>
      <c r="AT369" s="359"/>
      <c r="AU369" s="360"/>
      <c r="AV369" s="369"/>
      <c r="AW369" s="369"/>
      <c r="AX369" s="369"/>
      <c r="AY369" s="369"/>
      <c r="AZ369" s="369"/>
      <c r="BA369" s="369"/>
      <c r="BB369" s="369"/>
      <c r="BC369" s="369"/>
      <c r="BD369" s="369"/>
      <c r="BE369" s="369"/>
      <c r="BF369" s="370"/>
      <c r="BG369" s="371"/>
      <c r="BH369" s="367"/>
      <c r="BI369" s="367"/>
      <c r="BJ369" s="367"/>
      <c r="BK369" s="367"/>
      <c r="BL369" s="368"/>
      <c r="BM369" s="323"/>
      <c r="BN369" s="330"/>
    </row>
    <row r="370" spans="1:66" ht="14.25" x14ac:dyDescent="0.15">
      <c r="A370" s="313"/>
      <c r="B370" s="318"/>
      <c r="C370" s="319"/>
      <c r="D370" s="326"/>
      <c r="E370" s="327"/>
      <c r="F370" s="328"/>
      <c r="G370" s="327"/>
      <c r="H370" s="327"/>
      <c r="I370" s="331"/>
      <c r="J370" s="375"/>
      <c r="K370" s="376"/>
      <c r="L370" s="376"/>
      <c r="M370" s="376"/>
      <c r="N370" s="376"/>
      <c r="O370" s="376"/>
      <c r="P370" s="376"/>
      <c r="Q370" s="377"/>
      <c r="R370" s="344"/>
      <c r="S370" s="345"/>
      <c r="T370" s="345"/>
      <c r="U370" s="346"/>
      <c r="V370" s="382"/>
      <c r="W370" s="382"/>
      <c r="X370" s="382"/>
      <c r="Y370" s="382"/>
      <c r="Z370" s="382"/>
      <c r="AA370" s="382"/>
      <c r="AB370" s="382"/>
      <c r="AC370" s="382"/>
      <c r="AD370" s="382"/>
      <c r="AE370" s="382"/>
      <c r="AF370" s="383"/>
      <c r="AG370" s="326"/>
      <c r="AH370" s="331"/>
      <c r="AI370" s="379"/>
      <c r="AJ370" s="380"/>
      <c r="AK370" s="380"/>
      <c r="AL370" s="380"/>
      <c r="AM370" s="380"/>
      <c r="AN370" s="380"/>
      <c r="AO370" s="380"/>
      <c r="AP370" s="380"/>
      <c r="AQ370" s="381"/>
      <c r="AR370" s="361"/>
      <c r="AS370" s="362"/>
      <c r="AT370" s="362"/>
      <c r="AU370" s="363"/>
      <c r="AV370" s="380"/>
      <c r="AW370" s="380"/>
      <c r="AX370" s="380"/>
      <c r="AY370" s="380"/>
      <c r="AZ370" s="380"/>
      <c r="BA370" s="380"/>
      <c r="BB370" s="380"/>
      <c r="BC370" s="380"/>
      <c r="BD370" s="380"/>
      <c r="BE370" s="380"/>
      <c r="BF370" s="381"/>
      <c r="BG370" s="384"/>
      <c r="BH370" s="382"/>
      <c r="BI370" s="382"/>
      <c r="BJ370" s="382"/>
      <c r="BK370" s="382"/>
      <c r="BL370" s="383"/>
      <c r="BM370" s="326"/>
      <c r="BN370" s="331"/>
    </row>
    <row r="371" spans="1:66" ht="14.25" x14ac:dyDescent="0.15">
      <c r="A371" s="311">
        <v>91</v>
      </c>
      <c r="B371" s="314"/>
      <c r="C371" s="315"/>
      <c r="D371" s="320"/>
      <c r="E371" s="321"/>
      <c r="F371" s="322"/>
      <c r="G371" s="321"/>
      <c r="H371" s="321"/>
      <c r="I371" s="329"/>
      <c r="J371" s="332"/>
      <c r="K371" s="333"/>
      <c r="L371" s="333"/>
      <c r="M371" s="333"/>
      <c r="N371" s="333"/>
      <c r="O371" s="333"/>
      <c r="P371" s="333"/>
      <c r="Q371" s="334"/>
      <c r="R371" s="338"/>
      <c r="S371" s="339"/>
      <c r="T371" s="339"/>
      <c r="U371" s="340"/>
      <c r="V371" s="347"/>
      <c r="W371" s="347"/>
      <c r="X371" s="347"/>
      <c r="Y371" s="347"/>
      <c r="Z371" s="347"/>
      <c r="AA371" s="347"/>
      <c r="AB371" s="347"/>
      <c r="AC371" s="347"/>
      <c r="AD371" s="347"/>
      <c r="AE371" s="347"/>
      <c r="AF371" s="348"/>
      <c r="AG371" s="320"/>
      <c r="AH371" s="329"/>
      <c r="AI371" s="349"/>
      <c r="AJ371" s="350"/>
      <c r="AK371" s="350"/>
      <c r="AL371" s="350"/>
      <c r="AM371" s="350"/>
      <c r="AN371" s="350"/>
      <c r="AO371" s="350"/>
      <c r="AP371" s="350"/>
      <c r="AQ371" s="351"/>
      <c r="AR371" s="355"/>
      <c r="AS371" s="356"/>
      <c r="AT371" s="356"/>
      <c r="AU371" s="357"/>
      <c r="AV371" s="364"/>
      <c r="AW371" s="364"/>
      <c r="AX371" s="364"/>
      <c r="AY371" s="364"/>
      <c r="AZ371" s="364"/>
      <c r="BA371" s="364"/>
      <c r="BB371" s="364"/>
      <c r="BC371" s="364"/>
      <c r="BD371" s="364"/>
      <c r="BE371" s="364"/>
      <c r="BF371" s="365"/>
      <c r="BG371" s="366"/>
      <c r="BH371" s="347"/>
      <c r="BI371" s="347"/>
      <c r="BJ371" s="347"/>
      <c r="BK371" s="347"/>
      <c r="BL371" s="348"/>
      <c r="BM371" s="320"/>
      <c r="BN371" s="329"/>
    </row>
    <row r="372" spans="1:66" ht="14.25" x14ac:dyDescent="0.15">
      <c r="A372" s="312"/>
      <c r="B372" s="316"/>
      <c r="C372" s="317"/>
      <c r="D372" s="323"/>
      <c r="E372" s="324"/>
      <c r="F372" s="325"/>
      <c r="G372" s="324"/>
      <c r="H372" s="324"/>
      <c r="I372" s="330"/>
      <c r="J372" s="335"/>
      <c r="K372" s="336"/>
      <c r="L372" s="336"/>
      <c r="M372" s="336"/>
      <c r="N372" s="336"/>
      <c r="O372" s="336"/>
      <c r="P372" s="336"/>
      <c r="Q372" s="337"/>
      <c r="R372" s="341"/>
      <c r="S372" s="342"/>
      <c r="T372" s="342"/>
      <c r="U372" s="343"/>
      <c r="V372" s="367"/>
      <c r="W372" s="367"/>
      <c r="X372" s="367"/>
      <c r="Y372" s="367"/>
      <c r="Z372" s="367"/>
      <c r="AA372" s="367"/>
      <c r="AB372" s="367"/>
      <c r="AC372" s="367"/>
      <c r="AD372" s="367"/>
      <c r="AE372" s="367"/>
      <c r="AF372" s="368"/>
      <c r="AG372" s="323"/>
      <c r="AH372" s="330"/>
      <c r="AI372" s="352"/>
      <c r="AJ372" s="353"/>
      <c r="AK372" s="353"/>
      <c r="AL372" s="353"/>
      <c r="AM372" s="353"/>
      <c r="AN372" s="353"/>
      <c r="AO372" s="353"/>
      <c r="AP372" s="353"/>
      <c r="AQ372" s="354"/>
      <c r="AR372" s="358"/>
      <c r="AS372" s="359"/>
      <c r="AT372" s="359"/>
      <c r="AU372" s="360"/>
      <c r="AV372" s="369"/>
      <c r="AW372" s="369"/>
      <c r="AX372" s="369"/>
      <c r="AY372" s="369"/>
      <c r="AZ372" s="369"/>
      <c r="BA372" s="369"/>
      <c r="BB372" s="369"/>
      <c r="BC372" s="369"/>
      <c r="BD372" s="369"/>
      <c r="BE372" s="369"/>
      <c r="BF372" s="370"/>
      <c r="BG372" s="371"/>
      <c r="BH372" s="367"/>
      <c r="BI372" s="367"/>
      <c r="BJ372" s="367"/>
      <c r="BK372" s="367"/>
      <c r="BL372" s="368"/>
      <c r="BM372" s="323"/>
      <c r="BN372" s="330"/>
    </row>
    <row r="373" spans="1:66" ht="14.25" x14ac:dyDescent="0.15">
      <c r="A373" s="312"/>
      <c r="B373" s="316"/>
      <c r="C373" s="317"/>
      <c r="D373" s="323"/>
      <c r="E373" s="324"/>
      <c r="F373" s="325"/>
      <c r="G373" s="324"/>
      <c r="H373" s="324"/>
      <c r="I373" s="330"/>
      <c r="J373" s="372"/>
      <c r="K373" s="373"/>
      <c r="L373" s="373"/>
      <c r="M373" s="373"/>
      <c r="N373" s="373"/>
      <c r="O373" s="373"/>
      <c r="P373" s="373"/>
      <c r="Q373" s="374"/>
      <c r="R373" s="341"/>
      <c r="S373" s="342"/>
      <c r="T373" s="342"/>
      <c r="U373" s="343"/>
      <c r="V373" s="373"/>
      <c r="W373" s="373"/>
      <c r="X373" s="373"/>
      <c r="Y373" s="373"/>
      <c r="Z373" s="373"/>
      <c r="AA373" s="373"/>
      <c r="AB373" s="373"/>
      <c r="AC373" s="373"/>
      <c r="AD373" s="373"/>
      <c r="AE373" s="373"/>
      <c r="AF373" s="374"/>
      <c r="AG373" s="323"/>
      <c r="AH373" s="330"/>
      <c r="AI373" s="378"/>
      <c r="AJ373" s="369"/>
      <c r="AK373" s="369"/>
      <c r="AL373" s="369"/>
      <c r="AM373" s="369"/>
      <c r="AN373" s="369"/>
      <c r="AO373" s="369"/>
      <c r="AP373" s="369"/>
      <c r="AQ373" s="370"/>
      <c r="AR373" s="358"/>
      <c r="AS373" s="359"/>
      <c r="AT373" s="359"/>
      <c r="AU373" s="360"/>
      <c r="AV373" s="369"/>
      <c r="AW373" s="369"/>
      <c r="AX373" s="369"/>
      <c r="AY373" s="369"/>
      <c r="AZ373" s="369"/>
      <c r="BA373" s="369"/>
      <c r="BB373" s="369"/>
      <c r="BC373" s="369"/>
      <c r="BD373" s="369"/>
      <c r="BE373" s="369"/>
      <c r="BF373" s="370"/>
      <c r="BG373" s="371"/>
      <c r="BH373" s="367"/>
      <c r="BI373" s="367"/>
      <c r="BJ373" s="367"/>
      <c r="BK373" s="367"/>
      <c r="BL373" s="368"/>
      <c r="BM373" s="323"/>
      <c r="BN373" s="330"/>
    </row>
    <row r="374" spans="1:66" ht="14.25" x14ac:dyDescent="0.15">
      <c r="A374" s="313"/>
      <c r="B374" s="318"/>
      <c r="C374" s="319"/>
      <c r="D374" s="326"/>
      <c r="E374" s="327"/>
      <c r="F374" s="328"/>
      <c r="G374" s="327"/>
      <c r="H374" s="327"/>
      <c r="I374" s="331"/>
      <c r="J374" s="375"/>
      <c r="K374" s="376"/>
      <c r="L374" s="376"/>
      <c r="M374" s="376"/>
      <c r="N374" s="376"/>
      <c r="O374" s="376"/>
      <c r="P374" s="376"/>
      <c r="Q374" s="377"/>
      <c r="R374" s="344"/>
      <c r="S374" s="345"/>
      <c r="T374" s="345"/>
      <c r="U374" s="346"/>
      <c r="V374" s="382"/>
      <c r="W374" s="382"/>
      <c r="X374" s="382"/>
      <c r="Y374" s="382"/>
      <c r="Z374" s="382"/>
      <c r="AA374" s="382"/>
      <c r="AB374" s="382"/>
      <c r="AC374" s="382"/>
      <c r="AD374" s="382"/>
      <c r="AE374" s="382"/>
      <c r="AF374" s="383"/>
      <c r="AG374" s="326"/>
      <c r="AH374" s="331"/>
      <c r="AI374" s="379"/>
      <c r="AJ374" s="380"/>
      <c r="AK374" s="380"/>
      <c r="AL374" s="380"/>
      <c r="AM374" s="380"/>
      <c r="AN374" s="380"/>
      <c r="AO374" s="380"/>
      <c r="AP374" s="380"/>
      <c r="AQ374" s="381"/>
      <c r="AR374" s="361"/>
      <c r="AS374" s="362"/>
      <c r="AT374" s="362"/>
      <c r="AU374" s="363"/>
      <c r="AV374" s="380"/>
      <c r="AW374" s="380"/>
      <c r="AX374" s="380"/>
      <c r="AY374" s="380"/>
      <c r="AZ374" s="380"/>
      <c r="BA374" s="380"/>
      <c r="BB374" s="380"/>
      <c r="BC374" s="380"/>
      <c r="BD374" s="380"/>
      <c r="BE374" s="380"/>
      <c r="BF374" s="381"/>
      <c r="BG374" s="384"/>
      <c r="BH374" s="382"/>
      <c r="BI374" s="382"/>
      <c r="BJ374" s="382"/>
      <c r="BK374" s="382"/>
      <c r="BL374" s="383"/>
      <c r="BM374" s="326"/>
      <c r="BN374" s="331"/>
    </row>
    <row r="375" spans="1:66" ht="14.25" x14ac:dyDescent="0.15">
      <c r="A375" s="311">
        <v>92</v>
      </c>
      <c r="B375" s="314"/>
      <c r="C375" s="315"/>
      <c r="D375" s="320"/>
      <c r="E375" s="321"/>
      <c r="F375" s="322"/>
      <c r="G375" s="321"/>
      <c r="H375" s="321"/>
      <c r="I375" s="329"/>
      <c r="J375" s="332"/>
      <c r="K375" s="333"/>
      <c r="L375" s="333"/>
      <c r="M375" s="333"/>
      <c r="N375" s="333"/>
      <c r="O375" s="333"/>
      <c r="P375" s="333"/>
      <c r="Q375" s="334"/>
      <c r="R375" s="338"/>
      <c r="S375" s="339"/>
      <c r="T375" s="339"/>
      <c r="U375" s="340"/>
      <c r="V375" s="347"/>
      <c r="W375" s="347"/>
      <c r="X375" s="347"/>
      <c r="Y375" s="347"/>
      <c r="Z375" s="347"/>
      <c r="AA375" s="347"/>
      <c r="AB375" s="347"/>
      <c r="AC375" s="347"/>
      <c r="AD375" s="347"/>
      <c r="AE375" s="347"/>
      <c r="AF375" s="348"/>
      <c r="AG375" s="320"/>
      <c r="AH375" s="329"/>
      <c r="AI375" s="349"/>
      <c r="AJ375" s="350"/>
      <c r="AK375" s="350"/>
      <c r="AL375" s="350"/>
      <c r="AM375" s="350"/>
      <c r="AN375" s="350"/>
      <c r="AO375" s="350"/>
      <c r="AP375" s="350"/>
      <c r="AQ375" s="351"/>
      <c r="AR375" s="355"/>
      <c r="AS375" s="356"/>
      <c r="AT375" s="356"/>
      <c r="AU375" s="357"/>
      <c r="AV375" s="364"/>
      <c r="AW375" s="364"/>
      <c r="AX375" s="364"/>
      <c r="AY375" s="364"/>
      <c r="AZ375" s="364"/>
      <c r="BA375" s="364"/>
      <c r="BB375" s="364"/>
      <c r="BC375" s="364"/>
      <c r="BD375" s="364"/>
      <c r="BE375" s="364"/>
      <c r="BF375" s="365"/>
      <c r="BG375" s="366"/>
      <c r="BH375" s="347"/>
      <c r="BI375" s="347"/>
      <c r="BJ375" s="347"/>
      <c r="BK375" s="347"/>
      <c r="BL375" s="348"/>
      <c r="BM375" s="320"/>
      <c r="BN375" s="329"/>
    </row>
    <row r="376" spans="1:66" ht="14.25" x14ac:dyDescent="0.15">
      <c r="A376" s="312"/>
      <c r="B376" s="316"/>
      <c r="C376" s="317"/>
      <c r="D376" s="323"/>
      <c r="E376" s="324"/>
      <c r="F376" s="325"/>
      <c r="G376" s="324"/>
      <c r="H376" s="324"/>
      <c r="I376" s="330"/>
      <c r="J376" s="335"/>
      <c r="K376" s="336"/>
      <c r="L376" s="336"/>
      <c r="M376" s="336"/>
      <c r="N376" s="336"/>
      <c r="O376" s="336"/>
      <c r="P376" s="336"/>
      <c r="Q376" s="337"/>
      <c r="R376" s="341"/>
      <c r="S376" s="342"/>
      <c r="T376" s="342"/>
      <c r="U376" s="343"/>
      <c r="V376" s="367"/>
      <c r="W376" s="367"/>
      <c r="X376" s="367"/>
      <c r="Y376" s="367"/>
      <c r="Z376" s="367"/>
      <c r="AA376" s="367"/>
      <c r="AB376" s="367"/>
      <c r="AC376" s="367"/>
      <c r="AD376" s="367"/>
      <c r="AE376" s="367"/>
      <c r="AF376" s="368"/>
      <c r="AG376" s="323"/>
      <c r="AH376" s="330"/>
      <c r="AI376" s="352"/>
      <c r="AJ376" s="353"/>
      <c r="AK376" s="353"/>
      <c r="AL376" s="353"/>
      <c r="AM376" s="353"/>
      <c r="AN376" s="353"/>
      <c r="AO376" s="353"/>
      <c r="AP376" s="353"/>
      <c r="AQ376" s="354"/>
      <c r="AR376" s="358"/>
      <c r="AS376" s="359"/>
      <c r="AT376" s="359"/>
      <c r="AU376" s="360"/>
      <c r="AV376" s="369"/>
      <c r="AW376" s="369"/>
      <c r="AX376" s="369"/>
      <c r="AY376" s="369"/>
      <c r="AZ376" s="369"/>
      <c r="BA376" s="369"/>
      <c r="BB376" s="369"/>
      <c r="BC376" s="369"/>
      <c r="BD376" s="369"/>
      <c r="BE376" s="369"/>
      <c r="BF376" s="370"/>
      <c r="BG376" s="371"/>
      <c r="BH376" s="367"/>
      <c r="BI376" s="367"/>
      <c r="BJ376" s="367"/>
      <c r="BK376" s="367"/>
      <c r="BL376" s="368"/>
      <c r="BM376" s="323"/>
      <c r="BN376" s="330"/>
    </row>
    <row r="377" spans="1:66" ht="14.25" x14ac:dyDescent="0.15">
      <c r="A377" s="312"/>
      <c r="B377" s="316"/>
      <c r="C377" s="317"/>
      <c r="D377" s="323"/>
      <c r="E377" s="324"/>
      <c r="F377" s="325"/>
      <c r="G377" s="324"/>
      <c r="H377" s="324"/>
      <c r="I377" s="330"/>
      <c r="J377" s="372"/>
      <c r="K377" s="373"/>
      <c r="L377" s="373"/>
      <c r="M377" s="373"/>
      <c r="N377" s="373"/>
      <c r="O377" s="373"/>
      <c r="P377" s="373"/>
      <c r="Q377" s="374"/>
      <c r="R377" s="341"/>
      <c r="S377" s="342"/>
      <c r="T377" s="342"/>
      <c r="U377" s="343"/>
      <c r="V377" s="373"/>
      <c r="W377" s="373"/>
      <c r="X377" s="373"/>
      <c r="Y377" s="373"/>
      <c r="Z377" s="373"/>
      <c r="AA377" s="373"/>
      <c r="AB377" s="373"/>
      <c r="AC377" s="373"/>
      <c r="AD377" s="373"/>
      <c r="AE377" s="373"/>
      <c r="AF377" s="374"/>
      <c r="AG377" s="323"/>
      <c r="AH377" s="330"/>
      <c r="AI377" s="378"/>
      <c r="AJ377" s="369"/>
      <c r="AK377" s="369"/>
      <c r="AL377" s="369"/>
      <c r="AM377" s="369"/>
      <c r="AN377" s="369"/>
      <c r="AO377" s="369"/>
      <c r="AP377" s="369"/>
      <c r="AQ377" s="370"/>
      <c r="AR377" s="358"/>
      <c r="AS377" s="359"/>
      <c r="AT377" s="359"/>
      <c r="AU377" s="360"/>
      <c r="AV377" s="369"/>
      <c r="AW377" s="369"/>
      <c r="AX377" s="369"/>
      <c r="AY377" s="369"/>
      <c r="AZ377" s="369"/>
      <c r="BA377" s="369"/>
      <c r="BB377" s="369"/>
      <c r="BC377" s="369"/>
      <c r="BD377" s="369"/>
      <c r="BE377" s="369"/>
      <c r="BF377" s="370"/>
      <c r="BG377" s="371"/>
      <c r="BH377" s="367"/>
      <c r="BI377" s="367"/>
      <c r="BJ377" s="367"/>
      <c r="BK377" s="367"/>
      <c r="BL377" s="368"/>
      <c r="BM377" s="323"/>
      <c r="BN377" s="330"/>
    </row>
    <row r="378" spans="1:66" ht="14.25" x14ac:dyDescent="0.15">
      <c r="A378" s="313"/>
      <c r="B378" s="318"/>
      <c r="C378" s="319"/>
      <c r="D378" s="326"/>
      <c r="E378" s="327"/>
      <c r="F378" s="328"/>
      <c r="G378" s="327"/>
      <c r="H378" s="327"/>
      <c r="I378" s="331"/>
      <c r="J378" s="375"/>
      <c r="K378" s="376"/>
      <c r="L378" s="376"/>
      <c r="M378" s="376"/>
      <c r="N378" s="376"/>
      <c r="O378" s="376"/>
      <c r="P378" s="376"/>
      <c r="Q378" s="377"/>
      <c r="R378" s="344"/>
      <c r="S378" s="345"/>
      <c r="T378" s="345"/>
      <c r="U378" s="346"/>
      <c r="V378" s="382"/>
      <c r="W378" s="382"/>
      <c r="X378" s="382"/>
      <c r="Y378" s="382"/>
      <c r="Z378" s="382"/>
      <c r="AA378" s="382"/>
      <c r="AB378" s="382"/>
      <c r="AC378" s="382"/>
      <c r="AD378" s="382"/>
      <c r="AE378" s="382"/>
      <c r="AF378" s="383"/>
      <c r="AG378" s="326"/>
      <c r="AH378" s="331"/>
      <c r="AI378" s="379"/>
      <c r="AJ378" s="380"/>
      <c r="AK378" s="380"/>
      <c r="AL378" s="380"/>
      <c r="AM378" s="380"/>
      <c r="AN378" s="380"/>
      <c r="AO378" s="380"/>
      <c r="AP378" s="380"/>
      <c r="AQ378" s="381"/>
      <c r="AR378" s="361"/>
      <c r="AS378" s="362"/>
      <c r="AT378" s="362"/>
      <c r="AU378" s="363"/>
      <c r="AV378" s="380"/>
      <c r="AW378" s="380"/>
      <c r="AX378" s="380"/>
      <c r="AY378" s="380"/>
      <c r="AZ378" s="380"/>
      <c r="BA378" s="380"/>
      <c r="BB378" s="380"/>
      <c r="BC378" s="380"/>
      <c r="BD378" s="380"/>
      <c r="BE378" s="380"/>
      <c r="BF378" s="381"/>
      <c r="BG378" s="384"/>
      <c r="BH378" s="382"/>
      <c r="BI378" s="382"/>
      <c r="BJ378" s="382"/>
      <c r="BK378" s="382"/>
      <c r="BL378" s="383"/>
      <c r="BM378" s="326"/>
      <c r="BN378" s="331"/>
    </row>
    <row r="379" spans="1:66" ht="14.25" x14ac:dyDescent="0.15">
      <c r="A379" s="311">
        <v>93</v>
      </c>
      <c r="B379" s="314"/>
      <c r="C379" s="315"/>
      <c r="D379" s="320"/>
      <c r="E379" s="321"/>
      <c r="F379" s="322"/>
      <c r="G379" s="321"/>
      <c r="H379" s="321"/>
      <c r="I379" s="329"/>
      <c r="J379" s="332"/>
      <c r="K379" s="333"/>
      <c r="L379" s="333"/>
      <c r="M379" s="333"/>
      <c r="N379" s="333"/>
      <c r="O379" s="333"/>
      <c r="P379" s="333"/>
      <c r="Q379" s="334"/>
      <c r="R379" s="338"/>
      <c r="S379" s="339"/>
      <c r="T379" s="339"/>
      <c r="U379" s="340"/>
      <c r="V379" s="347"/>
      <c r="W379" s="347"/>
      <c r="X379" s="347"/>
      <c r="Y379" s="347"/>
      <c r="Z379" s="347"/>
      <c r="AA379" s="347"/>
      <c r="AB379" s="347"/>
      <c r="AC379" s="347"/>
      <c r="AD379" s="347"/>
      <c r="AE379" s="347"/>
      <c r="AF379" s="348"/>
      <c r="AG379" s="320"/>
      <c r="AH379" s="329"/>
      <c r="AI379" s="349"/>
      <c r="AJ379" s="350"/>
      <c r="AK379" s="350"/>
      <c r="AL379" s="350"/>
      <c r="AM379" s="350"/>
      <c r="AN379" s="350"/>
      <c r="AO379" s="350"/>
      <c r="AP379" s="350"/>
      <c r="AQ379" s="351"/>
      <c r="AR379" s="355"/>
      <c r="AS379" s="356"/>
      <c r="AT379" s="356"/>
      <c r="AU379" s="357"/>
      <c r="AV379" s="364"/>
      <c r="AW379" s="364"/>
      <c r="AX379" s="364"/>
      <c r="AY379" s="364"/>
      <c r="AZ379" s="364"/>
      <c r="BA379" s="364"/>
      <c r="BB379" s="364"/>
      <c r="BC379" s="364"/>
      <c r="BD379" s="364"/>
      <c r="BE379" s="364"/>
      <c r="BF379" s="365"/>
      <c r="BG379" s="366"/>
      <c r="BH379" s="347"/>
      <c r="BI379" s="347"/>
      <c r="BJ379" s="347"/>
      <c r="BK379" s="347"/>
      <c r="BL379" s="348"/>
      <c r="BM379" s="320"/>
      <c r="BN379" s="329"/>
    </row>
    <row r="380" spans="1:66" ht="14.25" x14ac:dyDescent="0.15">
      <c r="A380" s="312"/>
      <c r="B380" s="316"/>
      <c r="C380" s="317"/>
      <c r="D380" s="323"/>
      <c r="E380" s="324"/>
      <c r="F380" s="325"/>
      <c r="G380" s="324"/>
      <c r="H380" s="324"/>
      <c r="I380" s="330"/>
      <c r="J380" s="335"/>
      <c r="K380" s="336"/>
      <c r="L380" s="336"/>
      <c r="M380" s="336"/>
      <c r="N380" s="336"/>
      <c r="O380" s="336"/>
      <c r="P380" s="336"/>
      <c r="Q380" s="337"/>
      <c r="R380" s="341"/>
      <c r="S380" s="342"/>
      <c r="T380" s="342"/>
      <c r="U380" s="343"/>
      <c r="V380" s="367"/>
      <c r="W380" s="367"/>
      <c r="X380" s="367"/>
      <c r="Y380" s="367"/>
      <c r="Z380" s="367"/>
      <c r="AA380" s="367"/>
      <c r="AB380" s="367"/>
      <c r="AC380" s="367"/>
      <c r="AD380" s="367"/>
      <c r="AE380" s="367"/>
      <c r="AF380" s="368"/>
      <c r="AG380" s="323"/>
      <c r="AH380" s="330"/>
      <c r="AI380" s="352"/>
      <c r="AJ380" s="353"/>
      <c r="AK380" s="353"/>
      <c r="AL380" s="353"/>
      <c r="AM380" s="353"/>
      <c r="AN380" s="353"/>
      <c r="AO380" s="353"/>
      <c r="AP380" s="353"/>
      <c r="AQ380" s="354"/>
      <c r="AR380" s="358"/>
      <c r="AS380" s="359"/>
      <c r="AT380" s="359"/>
      <c r="AU380" s="360"/>
      <c r="AV380" s="369"/>
      <c r="AW380" s="369"/>
      <c r="AX380" s="369"/>
      <c r="AY380" s="369"/>
      <c r="AZ380" s="369"/>
      <c r="BA380" s="369"/>
      <c r="BB380" s="369"/>
      <c r="BC380" s="369"/>
      <c r="BD380" s="369"/>
      <c r="BE380" s="369"/>
      <c r="BF380" s="370"/>
      <c r="BG380" s="371"/>
      <c r="BH380" s="367"/>
      <c r="BI380" s="367"/>
      <c r="BJ380" s="367"/>
      <c r="BK380" s="367"/>
      <c r="BL380" s="368"/>
      <c r="BM380" s="323"/>
      <c r="BN380" s="330"/>
    </row>
    <row r="381" spans="1:66" ht="14.25" x14ac:dyDescent="0.15">
      <c r="A381" s="312"/>
      <c r="B381" s="316"/>
      <c r="C381" s="317"/>
      <c r="D381" s="323"/>
      <c r="E381" s="324"/>
      <c r="F381" s="325"/>
      <c r="G381" s="324"/>
      <c r="H381" s="324"/>
      <c r="I381" s="330"/>
      <c r="J381" s="372"/>
      <c r="K381" s="373"/>
      <c r="L381" s="373"/>
      <c r="M381" s="373"/>
      <c r="N381" s="373"/>
      <c r="O381" s="373"/>
      <c r="P381" s="373"/>
      <c r="Q381" s="374"/>
      <c r="R381" s="341"/>
      <c r="S381" s="342"/>
      <c r="T381" s="342"/>
      <c r="U381" s="343"/>
      <c r="V381" s="373"/>
      <c r="W381" s="373"/>
      <c r="X381" s="373"/>
      <c r="Y381" s="373"/>
      <c r="Z381" s="373"/>
      <c r="AA381" s="373"/>
      <c r="AB381" s="373"/>
      <c r="AC381" s="373"/>
      <c r="AD381" s="373"/>
      <c r="AE381" s="373"/>
      <c r="AF381" s="374"/>
      <c r="AG381" s="323"/>
      <c r="AH381" s="330"/>
      <c r="AI381" s="378"/>
      <c r="AJ381" s="369"/>
      <c r="AK381" s="369"/>
      <c r="AL381" s="369"/>
      <c r="AM381" s="369"/>
      <c r="AN381" s="369"/>
      <c r="AO381" s="369"/>
      <c r="AP381" s="369"/>
      <c r="AQ381" s="370"/>
      <c r="AR381" s="358"/>
      <c r="AS381" s="359"/>
      <c r="AT381" s="359"/>
      <c r="AU381" s="360"/>
      <c r="AV381" s="369"/>
      <c r="AW381" s="369"/>
      <c r="AX381" s="369"/>
      <c r="AY381" s="369"/>
      <c r="AZ381" s="369"/>
      <c r="BA381" s="369"/>
      <c r="BB381" s="369"/>
      <c r="BC381" s="369"/>
      <c r="BD381" s="369"/>
      <c r="BE381" s="369"/>
      <c r="BF381" s="370"/>
      <c r="BG381" s="371"/>
      <c r="BH381" s="367"/>
      <c r="BI381" s="367"/>
      <c r="BJ381" s="367"/>
      <c r="BK381" s="367"/>
      <c r="BL381" s="368"/>
      <c r="BM381" s="323"/>
      <c r="BN381" s="330"/>
    </row>
    <row r="382" spans="1:66" ht="14.25" x14ac:dyDescent="0.15">
      <c r="A382" s="313"/>
      <c r="B382" s="318"/>
      <c r="C382" s="319"/>
      <c r="D382" s="326"/>
      <c r="E382" s="327"/>
      <c r="F382" s="328"/>
      <c r="G382" s="327"/>
      <c r="H382" s="327"/>
      <c r="I382" s="331"/>
      <c r="J382" s="375"/>
      <c r="K382" s="376"/>
      <c r="L382" s="376"/>
      <c r="M382" s="376"/>
      <c r="N382" s="376"/>
      <c r="O382" s="376"/>
      <c r="P382" s="376"/>
      <c r="Q382" s="377"/>
      <c r="R382" s="344"/>
      <c r="S382" s="345"/>
      <c r="T382" s="345"/>
      <c r="U382" s="346"/>
      <c r="V382" s="382"/>
      <c r="W382" s="382"/>
      <c r="X382" s="382"/>
      <c r="Y382" s="382"/>
      <c r="Z382" s="382"/>
      <c r="AA382" s="382"/>
      <c r="AB382" s="382"/>
      <c r="AC382" s="382"/>
      <c r="AD382" s="382"/>
      <c r="AE382" s="382"/>
      <c r="AF382" s="383"/>
      <c r="AG382" s="326"/>
      <c r="AH382" s="331"/>
      <c r="AI382" s="379"/>
      <c r="AJ382" s="380"/>
      <c r="AK382" s="380"/>
      <c r="AL382" s="380"/>
      <c r="AM382" s="380"/>
      <c r="AN382" s="380"/>
      <c r="AO382" s="380"/>
      <c r="AP382" s="380"/>
      <c r="AQ382" s="381"/>
      <c r="AR382" s="361"/>
      <c r="AS382" s="362"/>
      <c r="AT382" s="362"/>
      <c r="AU382" s="363"/>
      <c r="AV382" s="380"/>
      <c r="AW382" s="380"/>
      <c r="AX382" s="380"/>
      <c r="AY382" s="380"/>
      <c r="AZ382" s="380"/>
      <c r="BA382" s="380"/>
      <c r="BB382" s="380"/>
      <c r="BC382" s="380"/>
      <c r="BD382" s="380"/>
      <c r="BE382" s="380"/>
      <c r="BF382" s="381"/>
      <c r="BG382" s="384"/>
      <c r="BH382" s="382"/>
      <c r="BI382" s="382"/>
      <c r="BJ382" s="382"/>
      <c r="BK382" s="382"/>
      <c r="BL382" s="383"/>
      <c r="BM382" s="326"/>
      <c r="BN382" s="331"/>
    </row>
    <row r="383" spans="1:66" ht="14.25" x14ac:dyDescent="0.15">
      <c r="A383" s="311">
        <v>94</v>
      </c>
      <c r="B383" s="314"/>
      <c r="C383" s="315"/>
      <c r="D383" s="320"/>
      <c r="E383" s="321"/>
      <c r="F383" s="322"/>
      <c r="G383" s="321"/>
      <c r="H383" s="321"/>
      <c r="I383" s="329"/>
      <c r="J383" s="332"/>
      <c r="K383" s="333"/>
      <c r="L383" s="333"/>
      <c r="M383" s="333"/>
      <c r="N383" s="333"/>
      <c r="O383" s="333"/>
      <c r="P383" s="333"/>
      <c r="Q383" s="334"/>
      <c r="R383" s="338"/>
      <c r="S383" s="339"/>
      <c r="T383" s="339"/>
      <c r="U383" s="340"/>
      <c r="V383" s="347"/>
      <c r="W383" s="347"/>
      <c r="X383" s="347"/>
      <c r="Y383" s="347"/>
      <c r="Z383" s="347"/>
      <c r="AA383" s="347"/>
      <c r="AB383" s="347"/>
      <c r="AC383" s="347"/>
      <c r="AD383" s="347"/>
      <c r="AE383" s="347"/>
      <c r="AF383" s="348"/>
      <c r="AG383" s="320"/>
      <c r="AH383" s="329"/>
      <c r="AI383" s="349"/>
      <c r="AJ383" s="350"/>
      <c r="AK383" s="350"/>
      <c r="AL383" s="350"/>
      <c r="AM383" s="350"/>
      <c r="AN383" s="350"/>
      <c r="AO383" s="350"/>
      <c r="AP383" s="350"/>
      <c r="AQ383" s="351"/>
      <c r="AR383" s="355"/>
      <c r="AS383" s="356"/>
      <c r="AT383" s="356"/>
      <c r="AU383" s="357"/>
      <c r="AV383" s="364"/>
      <c r="AW383" s="364"/>
      <c r="AX383" s="364"/>
      <c r="AY383" s="364"/>
      <c r="AZ383" s="364"/>
      <c r="BA383" s="364"/>
      <c r="BB383" s="364"/>
      <c r="BC383" s="364"/>
      <c r="BD383" s="364"/>
      <c r="BE383" s="364"/>
      <c r="BF383" s="365"/>
      <c r="BG383" s="366"/>
      <c r="BH383" s="347"/>
      <c r="BI383" s="347"/>
      <c r="BJ383" s="347"/>
      <c r="BK383" s="347"/>
      <c r="BL383" s="348"/>
      <c r="BM383" s="320"/>
      <c r="BN383" s="329"/>
    </row>
    <row r="384" spans="1:66" ht="14.25" x14ac:dyDescent="0.15">
      <c r="A384" s="312"/>
      <c r="B384" s="316"/>
      <c r="C384" s="317"/>
      <c r="D384" s="323"/>
      <c r="E384" s="324"/>
      <c r="F384" s="325"/>
      <c r="G384" s="324"/>
      <c r="H384" s="324"/>
      <c r="I384" s="330"/>
      <c r="J384" s="335"/>
      <c r="K384" s="336"/>
      <c r="L384" s="336"/>
      <c r="M384" s="336"/>
      <c r="N384" s="336"/>
      <c r="O384" s="336"/>
      <c r="P384" s="336"/>
      <c r="Q384" s="337"/>
      <c r="R384" s="341"/>
      <c r="S384" s="342"/>
      <c r="T384" s="342"/>
      <c r="U384" s="343"/>
      <c r="V384" s="367"/>
      <c r="W384" s="367"/>
      <c r="X384" s="367"/>
      <c r="Y384" s="367"/>
      <c r="Z384" s="367"/>
      <c r="AA384" s="367"/>
      <c r="AB384" s="367"/>
      <c r="AC384" s="367"/>
      <c r="AD384" s="367"/>
      <c r="AE384" s="367"/>
      <c r="AF384" s="368"/>
      <c r="AG384" s="323"/>
      <c r="AH384" s="330"/>
      <c r="AI384" s="352"/>
      <c r="AJ384" s="353"/>
      <c r="AK384" s="353"/>
      <c r="AL384" s="353"/>
      <c r="AM384" s="353"/>
      <c r="AN384" s="353"/>
      <c r="AO384" s="353"/>
      <c r="AP384" s="353"/>
      <c r="AQ384" s="354"/>
      <c r="AR384" s="358"/>
      <c r="AS384" s="359"/>
      <c r="AT384" s="359"/>
      <c r="AU384" s="360"/>
      <c r="AV384" s="369"/>
      <c r="AW384" s="369"/>
      <c r="AX384" s="369"/>
      <c r="AY384" s="369"/>
      <c r="AZ384" s="369"/>
      <c r="BA384" s="369"/>
      <c r="BB384" s="369"/>
      <c r="BC384" s="369"/>
      <c r="BD384" s="369"/>
      <c r="BE384" s="369"/>
      <c r="BF384" s="370"/>
      <c r="BG384" s="371"/>
      <c r="BH384" s="367"/>
      <c r="BI384" s="367"/>
      <c r="BJ384" s="367"/>
      <c r="BK384" s="367"/>
      <c r="BL384" s="368"/>
      <c r="BM384" s="323"/>
      <c r="BN384" s="330"/>
    </row>
    <row r="385" spans="1:66" ht="14.25" x14ac:dyDescent="0.15">
      <c r="A385" s="312"/>
      <c r="B385" s="316"/>
      <c r="C385" s="317"/>
      <c r="D385" s="323"/>
      <c r="E385" s="324"/>
      <c r="F385" s="325"/>
      <c r="G385" s="324"/>
      <c r="H385" s="324"/>
      <c r="I385" s="330"/>
      <c r="J385" s="372"/>
      <c r="K385" s="373"/>
      <c r="L385" s="373"/>
      <c r="M385" s="373"/>
      <c r="N385" s="373"/>
      <c r="O385" s="373"/>
      <c r="P385" s="373"/>
      <c r="Q385" s="374"/>
      <c r="R385" s="341"/>
      <c r="S385" s="342"/>
      <c r="T385" s="342"/>
      <c r="U385" s="343"/>
      <c r="V385" s="373"/>
      <c r="W385" s="373"/>
      <c r="X385" s="373"/>
      <c r="Y385" s="373"/>
      <c r="Z385" s="373"/>
      <c r="AA385" s="373"/>
      <c r="AB385" s="373"/>
      <c r="AC385" s="373"/>
      <c r="AD385" s="373"/>
      <c r="AE385" s="373"/>
      <c r="AF385" s="374"/>
      <c r="AG385" s="323"/>
      <c r="AH385" s="330"/>
      <c r="AI385" s="378"/>
      <c r="AJ385" s="369"/>
      <c r="AK385" s="369"/>
      <c r="AL385" s="369"/>
      <c r="AM385" s="369"/>
      <c r="AN385" s="369"/>
      <c r="AO385" s="369"/>
      <c r="AP385" s="369"/>
      <c r="AQ385" s="370"/>
      <c r="AR385" s="358"/>
      <c r="AS385" s="359"/>
      <c r="AT385" s="359"/>
      <c r="AU385" s="360"/>
      <c r="AV385" s="369"/>
      <c r="AW385" s="369"/>
      <c r="AX385" s="369"/>
      <c r="AY385" s="369"/>
      <c r="AZ385" s="369"/>
      <c r="BA385" s="369"/>
      <c r="BB385" s="369"/>
      <c r="BC385" s="369"/>
      <c r="BD385" s="369"/>
      <c r="BE385" s="369"/>
      <c r="BF385" s="370"/>
      <c r="BG385" s="371"/>
      <c r="BH385" s="367"/>
      <c r="BI385" s="367"/>
      <c r="BJ385" s="367"/>
      <c r="BK385" s="367"/>
      <c r="BL385" s="368"/>
      <c r="BM385" s="323"/>
      <c r="BN385" s="330"/>
    </row>
    <row r="386" spans="1:66" ht="14.25" x14ac:dyDescent="0.15">
      <c r="A386" s="313"/>
      <c r="B386" s="318"/>
      <c r="C386" s="319"/>
      <c r="D386" s="326"/>
      <c r="E386" s="327"/>
      <c r="F386" s="328"/>
      <c r="G386" s="327"/>
      <c r="H386" s="327"/>
      <c r="I386" s="331"/>
      <c r="J386" s="375"/>
      <c r="K386" s="376"/>
      <c r="L386" s="376"/>
      <c r="M386" s="376"/>
      <c r="N386" s="376"/>
      <c r="O386" s="376"/>
      <c r="P386" s="376"/>
      <c r="Q386" s="377"/>
      <c r="R386" s="344"/>
      <c r="S386" s="345"/>
      <c r="T386" s="345"/>
      <c r="U386" s="346"/>
      <c r="V386" s="382"/>
      <c r="W386" s="382"/>
      <c r="X386" s="382"/>
      <c r="Y386" s="382"/>
      <c r="Z386" s="382"/>
      <c r="AA386" s="382"/>
      <c r="AB386" s="382"/>
      <c r="AC386" s="382"/>
      <c r="AD386" s="382"/>
      <c r="AE386" s="382"/>
      <c r="AF386" s="383"/>
      <c r="AG386" s="326"/>
      <c r="AH386" s="331"/>
      <c r="AI386" s="379"/>
      <c r="AJ386" s="380"/>
      <c r="AK386" s="380"/>
      <c r="AL386" s="380"/>
      <c r="AM386" s="380"/>
      <c r="AN386" s="380"/>
      <c r="AO386" s="380"/>
      <c r="AP386" s="380"/>
      <c r="AQ386" s="381"/>
      <c r="AR386" s="361"/>
      <c r="AS386" s="362"/>
      <c r="AT386" s="362"/>
      <c r="AU386" s="363"/>
      <c r="AV386" s="380"/>
      <c r="AW386" s="380"/>
      <c r="AX386" s="380"/>
      <c r="AY386" s="380"/>
      <c r="AZ386" s="380"/>
      <c r="BA386" s="380"/>
      <c r="BB386" s="380"/>
      <c r="BC386" s="380"/>
      <c r="BD386" s="380"/>
      <c r="BE386" s="380"/>
      <c r="BF386" s="381"/>
      <c r="BG386" s="384"/>
      <c r="BH386" s="382"/>
      <c r="BI386" s="382"/>
      <c r="BJ386" s="382"/>
      <c r="BK386" s="382"/>
      <c r="BL386" s="383"/>
      <c r="BM386" s="326"/>
      <c r="BN386" s="331"/>
    </row>
    <row r="387" spans="1:66" ht="14.25" x14ac:dyDescent="0.15">
      <c r="A387" s="311">
        <v>95</v>
      </c>
      <c r="B387" s="314"/>
      <c r="C387" s="315"/>
      <c r="D387" s="320"/>
      <c r="E387" s="321"/>
      <c r="F387" s="322"/>
      <c r="G387" s="321"/>
      <c r="H387" s="321"/>
      <c r="I387" s="329"/>
      <c r="J387" s="332"/>
      <c r="K387" s="333"/>
      <c r="L387" s="333"/>
      <c r="M387" s="333"/>
      <c r="N387" s="333"/>
      <c r="O387" s="333"/>
      <c r="P387" s="333"/>
      <c r="Q387" s="334"/>
      <c r="R387" s="338"/>
      <c r="S387" s="339"/>
      <c r="T387" s="339"/>
      <c r="U387" s="340"/>
      <c r="V387" s="347"/>
      <c r="W387" s="347"/>
      <c r="X387" s="347"/>
      <c r="Y387" s="347"/>
      <c r="Z387" s="347"/>
      <c r="AA387" s="347"/>
      <c r="AB387" s="347"/>
      <c r="AC387" s="347"/>
      <c r="AD387" s="347"/>
      <c r="AE387" s="347"/>
      <c r="AF387" s="348"/>
      <c r="AG387" s="320"/>
      <c r="AH387" s="329"/>
      <c r="AI387" s="349"/>
      <c r="AJ387" s="350"/>
      <c r="AK387" s="350"/>
      <c r="AL387" s="350"/>
      <c r="AM387" s="350"/>
      <c r="AN387" s="350"/>
      <c r="AO387" s="350"/>
      <c r="AP387" s="350"/>
      <c r="AQ387" s="351"/>
      <c r="AR387" s="355"/>
      <c r="AS387" s="356"/>
      <c r="AT387" s="356"/>
      <c r="AU387" s="357"/>
      <c r="AV387" s="364"/>
      <c r="AW387" s="364"/>
      <c r="AX387" s="364"/>
      <c r="AY387" s="364"/>
      <c r="AZ387" s="364"/>
      <c r="BA387" s="364"/>
      <c r="BB387" s="364"/>
      <c r="BC387" s="364"/>
      <c r="BD387" s="364"/>
      <c r="BE387" s="364"/>
      <c r="BF387" s="365"/>
      <c r="BG387" s="366"/>
      <c r="BH387" s="347"/>
      <c r="BI387" s="347"/>
      <c r="BJ387" s="347"/>
      <c r="BK387" s="347"/>
      <c r="BL387" s="348"/>
      <c r="BM387" s="320"/>
      <c r="BN387" s="329"/>
    </row>
    <row r="388" spans="1:66" ht="14.25" x14ac:dyDescent="0.15">
      <c r="A388" s="312"/>
      <c r="B388" s="316"/>
      <c r="C388" s="317"/>
      <c r="D388" s="323"/>
      <c r="E388" s="324"/>
      <c r="F388" s="325"/>
      <c r="G388" s="324"/>
      <c r="H388" s="324"/>
      <c r="I388" s="330"/>
      <c r="J388" s="335"/>
      <c r="K388" s="336"/>
      <c r="L388" s="336"/>
      <c r="M388" s="336"/>
      <c r="N388" s="336"/>
      <c r="O388" s="336"/>
      <c r="P388" s="336"/>
      <c r="Q388" s="337"/>
      <c r="R388" s="341"/>
      <c r="S388" s="342"/>
      <c r="T388" s="342"/>
      <c r="U388" s="343"/>
      <c r="V388" s="367"/>
      <c r="W388" s="367"/>
      <c r="X388" s="367"/>
      <c r="Y388" s="367"/>
      <c r="Z388" s="367"/>
      <c r="AA388" s="367"/>
      <c r="AB388" s="367"/>
      <c r="AC388" s="367"/>
      <c r="AD388" s="367"/>
      <c r="AE388" s="367"/>
      <c r="AF388" s="368"/>
      <c r="AG388" s="323"/>
      <c r="AH388" s="330"/>
      <c r="AI388" s="352"/>
      <c r="AJ388" s="353"/>
      <c r="AK388" s="353"/>
      <c r="AL388" s="353"/>
      <c r="AM388" s="353"/>
      <c r="AN388" s="353"/>
      <c r="AO388" s="353"/>
      <c r="AP388" s="353"/>
      <c r="AQ388" s="354"/>
      <c r="AR388" s="358"/>
      <c r="AS388" s="359"/>
      <c r="AT388" s="359"/>
      <c r="AU388" s="360"/>
      <c r="AV388" s="369"/>
      <c r="AW388" s="369"/>
      <c r="AX388" s="369"/>
      <c r="AY388" s="369"/>
      <c r="AZ388" s="369"/>
      <c r="BA388" s="369"/>
      <c r="BB388" s="369"/>
      <c r="BC388" s="369"/>
      <c r="BD388" s="369"/>
      <c r="BE388" s="369"/>
      <c r="BF388" s="370"/>
      <c r="BG388" s="371"/>
      <c r="BH388" s="367"/>
      <c r="BI388" s="367"/>
      <c r="BJ388" s="367"/>
      <c r="BK388" s="367"/>
      <c r="BL388" s="368"/>
      <c r="BM388" s="323"/>
      <c r="BN388" s="330"/>
    </row>
    <row r="389" spans="1:66" ht="14.25" x14ac:dyDescent="0.15">
      <c r="A389" s="312"/>
      <c r="B389" s="316"/>
      <c r="C389" s="317"/>
      <c r="D389" s="323"/>
      <c r="E389" s="324"/>
      <c r="F389" s="325"/>
      <c r="G389" s="324"/>
      <c r="H389" s="324"/>
      <c r="I389" s="330"/>
      <c r="J389" s="372"/>
      <c r="K389" s="373"/>
      <c r="L389" s="373"/>
      <c r="M389" s="373"/>
      <c r="N389" s="373"/>
      <c r="O389" s="373"/>
      <c r="P389" s="373"/>
      <c r="Q389" s="374"/>
      <c r="R389" s="341"/>
      <c r="S389" s="342"/>
      <c r="T389" s="342"/>
      <c r="U389" s="343"/>
      <c r="V389" s="373"/>
      <c r="W389" s="373"/>
      <c r="X389" s="373"/>
      <c r="Y389" s="373"/>
      <c r="Z389" s="373"/>
      <c r="AA389" s="373"/>
      <c r="AB389" s="373"/>
      <c r="AC389" s="373"/>
      <c r="AD389" s="373"/>
      <c r="AE389" s="373"/>
      <c r="AF389" s="374"/>
      <c r="AG389" s="323"/>
      <c r="AH389" s="330"/>
      <c r="AI389" s="378"/>
      <c r="AJ389" s="369"/>
      <c r="AK389" s="369"/>
      <c r="AL389" s="369"/>
      <c r="AM389" s="369"/>
      <c r="AN389" s="369"/>
      <c r="AO389" s="369"/>
      <c r="AP389" s="369"/>
      <c r="AQ389" s="370"/>
      <c r="AR389" s="358"/>
      <c r="AS389" s="359"/>
      <c r="AT389" s="359"/>
      <c r="AU389" s="360"/>
      <c r="AV389" s="369"/>
      <c r="AW389" s="369"/>
      <c r="AX389" s="369"/>
      <c r="AY389" s="369"/>
      <c r="AZ389" s="369"/>
      <c r="BA389" s="369"/>
      <c r="BB389" s="369"/>
      <c r="BC389" s="369"/>
      <c r="BD389" s="369"/>
      <c r="BE389" s="369"/>
      <c r="BF389" s="370"/>
      <c r="BG389" s="371"/>
      <c r="BH389" s="367"/>
      <c r="BI389" s="367"/>
      <c r="BJ389" s="367"/>
      <c r="BK389" s="367"/>
      <c r="BL389" s="368"/>
      <c r="BM389" s="323"/>
      <c r="BN389" s="330"/>
    </row>
    <row r="390" spans="1:66" ht="14.25" x14ac:dyDescent="0.15">
      <c r="A390" s="313"/>
      <c r="B390" s="318"/>
      <c r="C390" s="319"/>
      <c r="D390" s="326"/>
      <c r="E390" s="327"/>
      <c r="F390" s="328"/>
      <c r="G390" s="327"/>
      <c r="H390" s="327"/>
      <c r="I390" s="331"/>
      <c r="J390" s="375"/>
      <c r="K390" s="376"/>
      <c r="L390" s="376"/>
      <c r="M390" s="376"/>
      <c r="N390" s="376"/>
      <c r="O390" s="376"/>
      <c r="P390" s="376"/>
      <c r="Q390" s="377"/>
      <c r="R390" s="344"/>
      <c r="S390" s="345"/>
      <c r="T390" s="345"/>
      <c r="U390" s="346"/>
      <c r="V390" s="382"/>
      <c r="W390" s="382"/>
      <c r="X390" s="382"/>
      <c r="Y390" s="382"/>
      <c r="Z390" s="382"/>
      <c r="AA390" s="382"/>
      <c r="AB390" s="382"/>
      <c r="AC390" s="382"/>
      <c r="AD390" s="382"/>
      <c r="AE390" s="382"/>
      <c r="AF390" s="383"/>
      <c r="AG390" s="326"/>
      <c r="AH390" s="331"/>
      <c r="AI390" s="379"/>
      <c r="AJ390" s="380"/>
      <c r="AK390" s="380"/>
      <c r="AL390" s="380"/>
      <c r="AM390" s="380"/>
      <c r="AN390" s="380"/>
      <c r="AO390" s="380"/>
      <c r="AP390" s="380"/>
      <c r="AQ390" s="381"/>
      <c r="AR390" s="361"/>
      <c r="AS390" s="362"/>
      <c r="AT390" s="362"/>
      <c r="AU390" s="363"/>
      <c r="AV390" s="380"/>
      <c r="AW390" s="380"/>
      <c r="AX390" s="380"/>
      <c r="AY390" s="380"/>
      <c r="AZ390" s="380"/>
      <c r="BA390" s="380"/>
      <c r="BB390" s="380"/>
      <c r="BC390" s="380"/>
      <c r="BD390" s="380"/>
      <c r="BE390" s="380"/>
      <c r="BF390" s="381"/>
      <c r="BG390" s="384"/>
      <c r="BH390" s="382"/>
      <c r="BI390" s="382"/>
      <c r="BJ390" s="382"/>
      <c r="BK390" s="382"/>
      <c r="BL390" s="383"/>
      <c r="BM390" s="326"/>
      <c r="BN390" s="331"/>
    </row>
    <row r="391" spans="1:66" ht="14.25" x14ac:dyDescent="0.15">
      <c r="A391" s="311">
        <v>96</v>
      </c>
      <c r="B391" s="314"/>
      <c r="C391" s="315"/>
      <c r="D391" s="320"/>
      <c r="E391" s="321"/>
      <c r="F391" s="322"/>
      <c r="G391" s="321"/>
      <c r="H391" s="321"/>
      <c r="I391" s="329"/>
      <c r="J391" s="332"/>
      <c r="K391" s="333"/>
      <c r="L391" s="333"/>
      <c r="M391" s="333"/>
      <c r="N391" s="333"/>
      <c r="O391" s="333"/>
      <c r="P391" s="333"/>
      <c r="Q391" s="334"/>
      <c r="R391" s="338"/>
      <c r="S391" s="339"/>
      <c r="T391" s="339"/>
      <c r="U391" s="340"/>
      <c r="V391" s="347"/>
      <c r="W391" s="347"/>
      <c r="X391" s="347"/>
      <c r="Y391" s="347"/>
      <c r="Z391" s="347"/>
      <c r="AA391" s="347"/>
      <c r="AB391" s="347"/>
      <c r="AC391" s="347"/>
      <c r="AD391" s="347"/>
      <c r="AE391" s="347"/>
      <c r="AF391" s="348"/>
      <c r="AG391" s="320"/>
      <c r="AH391" s="329"/>
      <c r="AI391" s="349"/>
      <c r="AJ391" s="350"/>
      <c r="AK391" s="350"/>
      <c r="AL391" s="350"/>
      <c r="AM391" s="350"/>
      <c r="AN391" s="350"/>
      <c r="AO391" s="350"/>
      <c r="AP391" s="350"/>
      <c r="AQ391" s="351"/>
      <c r="AR391" s="355"/>
      <c r="AS391" s="356"/>
      <c r="AT391" s="356"/>
      <c r="AU391" s="357"/>
      <c r="AV391" s="364"/>
      <c r="AW391" s="364"/>
      <c r="AX391" s="364"/>
      <c r="AY391" s="364"/>
      <c r="AZ391" s="364"/>
      <c r="BA391" s="364"/>
      <c r="BB391" s="364"/>
      <c r="BC391" s="364"/>
      <c r="BD391" s="364"/>
      <c r="BE391" s="364"/>
      <c r="BF391" s="365"/>
      <c r="BG391" s="366"/>
      <c r="BH391" s="347"/>
      <c r="BI391" s="347"/>
      <c r="BJ391" s="347"/>
      <c r="BK391" s="347"/>
      <c r="BL391" s="348"/>
      <c r="BM391" s="320"/>
      <c r="BN391" s="329"/>
    </row>
    <row r="392" spans="1:66" ht="14.25" x14ac:dyDescent="0.15">
      <c r="A392" s="312"/>
      <c r="B392" s="316"/>
      <c r="C392" s="317"/>
      <c r="D392" s="323"/>
      <c r="E392" s="324"/>
      <c r="F392" s="325"/>
      <c r="G392" s="324"/>
      <c r="H392" s="324"/>
      <c r="I392" s="330"/>
      <c r="J392" s="335"/>
      <c r="K392" s="336"/>
      <c r="L392" s="336"/>
      <c r="M392" s="336"/>
      <c r="N392" s="336"/>
      <c r="O392" s="336"/>
      <c r="P392" s="336"/>
      <c r="Q392" s="337"/>
      <c r="R392" s="341"/>
      <c r="S392" s="342"/>
      <c r="T392" s="342"/>
      <c r="U392" s="343"/>
      <c r="V392" s="367"/>
      <c r="W392" s="367"/>
      <c r="X392" s="367"/>
      <c r="Y392" s="367"/>
      <c r="Z392" s="367"/>
      <c r="AA392" s="367"/>
      <c r="AB392" s="367"/>
      <c r="AC392" s="367"/>
      <c r="AD392" s="367"/>
      <c r="AE392" s="367"/>
      <c r="AF392" s="368"/>
      <c r="AG392" s="323"/>
      <c r="AH392" s="330"/>
      <c r="AI392" s="352"/>
      <c r="AJ392" s="353"/>
      <c r="AK392" s="353"/>
      <c r="AL392" s="353"/>
      <c r="AM392" s="353"/>
      <c r="AN392" s="353"/>
      <c r="AO392" s="353"/>
      <c r="AP392" s="353"/>
      <c r="AQ392" s="354"/>
      <c r="AR392" s="358"/>
      <c r="AS392" s="359"/>
      <c r="AT392" s="359"/>
      <c r="AU392" s="360"/>
      <c r="AV392" s="369"/>
      <c r="AW392" s="369"/>
      <c r="AX392" s="369"/>
      <c r="AY392" s="369"/>
      <c r="AZ392" s="369"/>
      <c r="BA392" s="369"/>
      <c r="BB392" s="369"/>
      <c r="BC392" s="369"/>
      <c r="BD392" s="369"/>
      <c r="BE392" s="369"/>
      <c r="BF392" s="370"/>
      <c r="BG392" s="371"/>
      <c r="BH392" s="367"/>
      <c r="BI392" s="367"/>
      <c r="BJ392" s="367"/>
      <c r="BK392" s="367"/>
      <c r="BL392" s="368"/>
      <c r="BM392" s="323"/>
      <c r="BN392" s="330"/>
    </row>
    <row r="393" spans="1:66" ht="14.25" x14ac:dyDescent="0.15">
      <c r="A393" s="312"/>
      <c r="B393" s="316"/>
      <c r="C393" s="317"/>
      <c r="D393" s="323"/>
      <c r="E393" s="324"/>
      <c r="F393" s="325"/>
      <c r="G393" s="324"/>
      <c r="H393" s="324"/>
      <c r="I393" s="330"/>
      <c r="J393" s="372"/>
      <c r="K393" s="373"/>
      <c r="L393" s="373"/>
      <c r="M393" s="373"/>
      <c r="N393" s="373"/>
      <c r="O393" s="373"/>
      <c r="P393" s="373"/>
      <c r="Q393" s="374"/>
      <c r="R393" s="341"/>
      <c r="S393" s="342"/>
      <c r="T393" s="342"/>
      <c r="U393" s="343"/>
      <c r="V393" s="373"/>
      <c r="W393" s="373"/>
      <c r="X393" s="373"/>
      <c r="Y393" s="373"/>
      <c r="Z393" s="373"/>
      <c r="AA393" s="373"/>
      <c r="AB393" s="373"/>
      <c r="AC393" s="373"/>
      <c r="AD393" s="373"/>
      <c r="AE393" s="373"/>
      <c r="AF393" s="374"/>
      <c r="AG393" s="323"/>
      <c r="AH393" s="330"/>
      <c r="AI393" s="378"/>
      <c r="AJ393" s="369"/>
      <c r="AK393" s="369"/>
      <c r="AL393" s="369"/>
      <c r="AM393" s="369"/>
      <c r="AN393" s="369"/>
      <c r="AO393" s="369"/>
      <c r="AP393" s="369"/>
      <c r="AQ393" s="370"/>
      <c r="AR393" s="358"/>
      <c r="AS393" s="359"/>
      <c r="AT393" s="359"/>
      <c r="AU393" s="360"/>
      <c r="AV393" s="369"/>
      <c r="AW393" s="369"/>
      <c r="AX393" s="369"/>
      <c r="AY393" s="369"/>
      <c r="AZ393" s="369"/>
      <c r="BA393" s="369"/>
      <c r="BB393" s="369"/>
      <c r="BC393" s="369"/>
      <c r="BD393" s="369"/>
      <c r="BE393" s="369"/>
      <c r="BF393" s="370"/>
      <c r="BG393" s="371"/>
      <c r="BH393" s="367"/>
      <c r="BI393" s="367"/>
      <c r="BJ393" s="367"/>
      <c r="BK393" s="367"/>
      <c r="BL393" s="368"/>
      <c r="BM393" s="323"/>
      <c r="BN393" s="330"/>
    </row>
    <row r="394" spans="1:66" ht="14.25" x14ac:dyDescent="0.15">
      <c r="A394" s="313"/>
      <c r="B394" s="318"/>
      <c r="C394" s="319"/>
      <c r="D394" s="326"/>
      <c r="E394" s="327"/>
      <c r="F394" s="328"/>
      <c r="G394" s="327"/>
      <c r="H394" s="327"/>
      <c r="I394" s="331"/>
      <c r="J394" s="375"/>
      <c r="K394" s="376"/>
      <c r="L394" s="376"/>
      <c r="M394" s="376"/>
      <c r="N394" s="376"/>
      <c r="O394" s="376"/>
      <c r="P394" s="376"/>
      <c r="Q394" s="377"/>
      <c r="R394" s="344"/>
      <c r="S394" s="345"/>
      <c r="T394" s="345"/>
      <c r="U394" s="346"/>
      <c r="V394" s="382"/>
      <c r="W394" s="382"/>
      <c r="X394" s="382"/>
      <c r="Y394" s="382"/>
      <c r="Z394" s="382"/>
      <c r="AA394" s="382"/>
      <c r="AB394" s="382"/>
      <c r="AC394" s="382"/>
      <c r="AD394" s="382"/>
      <c r="AE394" s="382"/>
      <c r="AF394" s="383"/>
      <c r="AG394" s="326"/>
      <c r="AH394" s="331"/>
      <c r="AI394" s="379"/>
      <c r="AJ394" s="380"/>
      <c r="AK394" s="380"/>
      <c r="AL394" s="380"/>
      <c r="AM394" s="380"/>
      <c r="AN394" s="380"/>
      <c r="AO394" s="380"/>
      <c r="AP394" s="380"/>
      <c r="AQ394" s="381"/>
      <c r="AR394" s="361"/>
      <c r="AS394" s="362"/>
      <c r="AT394" s="362"/>
      <c r="AU394" s="363"/>
      <c r="AV394" s="380"/>
      <c r="AW394" s="380"/>
      <c r="AX394" s="380"/>
      <c r="AY394" s="380"/>
      <c r="AZ394" s="380"/>
      <c r="BA394" s="380"/>
      <c r="BB394" s="380"/>
      <c r="BC394" s="380"/>
      <c r="BD394" s="380"/>
      <c r="BE394" s="380"/>
      <c r="BF394" s="381"/>
      <c r="BG394" s="384"/>
      <c r="BH394" s="382"/>
      <c r="BI394" s="382"/>
      <c r="BJ394" s="382"/>
      <c r="BK394" s="382"/>
      <c r="BL394" s="383"/>
      <c r="BM394" s="326"/>
      <c r="BN394" s="331"/>
    </row>
    <row r="395" spans="1:66" ht="14.25" x14ac:dyDescent="0.15">
      <c r="A395" s="311">
        <v>97</v>
      </c>
      <c r="B395" s="314"/>
      <c r="C395" s="315"/>
      <c r="D395" s="320"/>
      <c r="E395" s="321"/>
      <c r="F395" s="322"/>
      <c r="G395" s="321"/>
      <c r="H395" s="321"/>
      <c r="I395" s="329"/>
      <c r="J395" s="332"/>
      <c r="K395" s="333"/>
      <c r="L395" s="333"/>
      <c r="M395" s="333"/>
      <c r="N395" s="333"/>
      <c r="O395" s="333"/>
      <c r="P395" s="333"/>
      <c r="Q395" s="334"/>
      <c r="R395" s="338"/>
      <c r="S395" s="339"/>
      <c r="T395" s="339"/>
      <c r="U395" s="340"/>
      <c r="V395" s="347"/>
      <c r="W395" s="347"/>
      <c r="X395" s="347"/>
      <c r="Y395" s="347"/>
      <c r="Z395" s="347"/>
      <c r="AA395" s="347"/>
      <c r="AB395" s="347"/>
      <c r="AC395" s="347"/>
      <c r="AD395" s="347"/>
      <c r="AE395" s="347"/>
      <c r="AF395" s="348"/>
      <c r="AG395" s="320"/>
      <c r="AH395" s="329"/>
      <c r="AI395" s="349"/>
      <c r="AJ395" s="350"/>
      <c r="AK395" s="350"/>
      <c r="AL395" s="350"/>
      <c r="AM395" s="350"/>
      <c r="AN395" s="350"/>
      <c r="AO395" s="350"/>
      <c r="AP395" s="350"/>
      <c r="AQ395" s="351"/>
      <c r="AR395" s="355"/>
      <c r="AS395" s="356"/>
      <c r="AT395" s="356"/>
      <c r="AU395" s="357"/>
      <c r="AV395" s="364"/>
      <c r="AW395" s="364"/>
      <c r="AX395" s="364"/>
      <c r="AY395" s="364"/>
      <c r="AZ395" s="364"/>
      <c r="BA395" s="364"/>
      <c r="BB395" s="364"/>
      <c r="BC395" s="364"/>
      <c r="BD395" s="364"/>
      <c r="BE395" s="364"/>
      <c r="BF395" s="365"/>
      <c r="BG395" s="366"/>
      <c r="BH395" s="347"/>
      <c r="BI395" s="347"/>
      <c r="BJ395" s="347"/>
      <c r="BK395" s="347"/>
      <c r="BL395" s="348"/>
      <c r="BM395" s="320"/>
      <c r="BN395" s="329"/>
    </row>
    <row r="396" spans="1:66" ht="14.25" x14ac:dyDescent="0.15">
      <c r="A396" s="312"/>
      <c r="B396" s="316"/>
      <c r="C396" s="317"/>
      <c r="D396" s="323"/>
      <c r="E396" s="324"/>
      <c r="F396" s="325"/>
      <c r="G396" s="324"/>
      <c r="H396" s="324"/>
      <c r="I396" s="330"/>
      <c r="J396" s="335"/>
      <c r="K396" s="336"/>
      <c r="L396" s="336"/>
      <c r="M396" s="336"/>
      <c r="N396" s="336"/>
      <c r="O396" s="336"/>
      <c r="P396" s="336"/>
      <c r="Q396" s="337"/>
      <c r="R396" s="341"/>
      <c r="S396" s="342"/>
      <c r="T396" s="342"/>
      <c r="U396" s="343"/>
      <c r="V396" s="367"/>
      <c r="W396" s="367"/>
      <c r="X396" s="367"/>
      <c r="Y396" s="367"/>
      <c r="Z396" s="367"/>
      <c r="AA396" s="367"/>
      <c r="AB396" s="367"/>
      <c r="AC396" s="367"/>
      <c r="AD396" s="367"/>
      <c r="AE396" s="367"/>
      <c r="AF396" s="368"/>
      <c r="AG396" s="323"/>
      <c r="AH396" s="330"/>
      <c r="AI396" s="352"/>
      <c r="AJ396" s="353"/>
      <c r="AK396" s="353"/>
      <c r="AL396" s="353"/>
      <c r="AM396" s="353"/>
      <c r="AN396" s="353"/>
      <c r="AO396" s="353"/>
      <c r="AP396" s="353"/>
      <c r="AQ396" s="354"/>
      <c r="AR396" s="358"/>
      <c r="AS396" s="359"/>
      <c r="AT396" s="359"/>
      <c r="AU396" s="360"/>
      <c r="AV396" s="369"/>
      <c r="AW396" s="369"/>
      <c r="AX396" s="369"/>
      <c r="AY396" s="369"/>
      <c r="AZ396" s="369"/>
      <c r="BA396" s="369"/>
      <c r="BB396" s="369"/>
      <c r="BC396" s="369"/>
      <c r="BD396" s="369"/>
      <c r="BE396" s="369"/>
      <c r="BF396" s="370"/>
      <c r="BG396" s="371"/>
      <c r="BH396" s="367"/>
      <c r="BI396" s="367"/>
      <c r="BJ396" s="367"/>
      <c r="BK396" s="367"/>
      <c r="BL396" s="368"/>
      <c r="BM396" s="323"/>
      <c r="BN396" s="330"/>
    </row>
    <row r="397" spans="1:66" ht="14.25" x14ac:dyDescent="0.15">
      <c r="A397" s="312"/>
      <c r="B397" s="316"/>
      <c r="C397" s="317"/>
      <c r="D397" s="323"/>
      <c r="E397" s="324"/>
      <c r="F397" s="325"/>
      <c r="G397" s="324"/>
      <c r="H397" s="324"/>
      <c r="I397" s="330"/>
      <c r="J397" s="372"/>
      <c r="K397" s="373"/>
      <c r="L397" s="373"/>
      <c r="M397" s="373"/>
      <c r="N397" s="373"/>
      <c r="O397" s="373"/>
      <c r="P397" s="373"/>
      <c r="Q397" s="374"/>
      <c r="R397" s="341"/>
      <c r="S397" s="342"/>
      <c r="T397" s="342"/>
      <c r="U397" s="343"/>
      <c r="V397" s="373"/>
      <c r="W397" s="373"/>
      <c r="X397" s="373"/>
      <c r="Y397" s="373"/>
      <c r="Z397" s="373"/>
      <c r="AA397" s="373"/>
      <c r="AB397" s="373"/>
      <c r="AC397" s="373"/>
      <c r="AD397" s="373"/>
      <c r="AE397" s="373"/>
      <c r="AF397" s="374"/>
      <c r="AG397" s="323"/>
      <c r="AH397" s="330"/>
      <c r="AI397" s="378"/>
      <c r="AJ397" s="369"/>
      <c r="AK397" s="369"/>
      <c r="AL397" s="369"/>
      <c r="AM397" s="369"/>
      <c r="AN397" s="369"/>
      <c r="AO397" s="369"/>
      <c r="AP397" s="369"/>
      <c r="AQ397" s="370"/>
      <c r="AR397" s="358"/>
      <c r="AS397" s="359"/>
      <c r="AT397" s="359"/>
      <c r="AU397" s="360"/>
      <c r="AV397" s="369"/>
      <c r="AW397" s="369"/>
      <c r="AX397" s="369"/>
      <c r="AY397" s="369"/>
      <c r="AZ397" s="369"/>
      <c r="BA397" s="369"/>
      <c r="BB397" s="369"/>
      <c r="BC397" s="369"/>
      <c r="BD397" s="369"/>
      <c r="BE397" s="369"/>
      <c r="BF397" s="370"/>
      <c r="BG397" s="371"/>
      <c r="BH397" s="367"/>
      <c r="BI397" s="367"/>
      <c r="BJ397" s="367"/>
      <c r="BK397" s="367"/>
      <c r="BL397" s="368"/>
      <c r="BM397" s="323"/>
      <c r="BN397" s="330"/>
    </row>
    <row r="398" spans="1:66" ht="14.25" x14ac:dyDescent="0.15">
      <c r="A398" s="313"/>
      <c r="B398" s="318"/>
      <c r="C398" s="319"/>
      <c r="D398" s="326"/>
      <c r="E398" s="327"/>
      <c r="F398" s="328"/>
      <c r="G398" s="327"/>
      <c r="H398" s="327"/>
      <c r="I398" s="331"/>
      <c r="J398" s="375"/>
      <c r="K398" s="376"/>
      <c r="L398" s="376"/>
      <c r="M398" s="376"/>
      <c r="N398" s="376"/>
      <c r="O398" s="376"/>
      <c r="P398" s="376"/>
      <c r="Q398" s="377"/>
      <c r="R398" s="344"/>
      <c r="S398" s="345"/>
      <c r="T398" s="345"/>
      <c r="U398" s="346"/>
      <c r="V398" s="382"/>
      <c r="W398" s="382"/>
      <c r="X398" s="382"/>
      <c r="Y398" s="382"/>
      <c r="Z398" s="382"/>
      <c r="AA398" s="382"/>
      <c r="AB398" s="382"/>
      <c r="AC398" s="382"/>
      <c r="AD398" s="382"/>
      <c r="AE398" s="382"/>
      <c r="AF398" s="383"/>
      <c r="AG398" s="326"/>
      <c r="AH398" s="331"/>
      <c r="AI398" s="379"/>
      <c r="AJ398" s="380"/>
      <c r="AK398" s="380"/>
      <c r="AL398" s="380"/>
      <c r="AM398" s="380"/>
      <c r="AN398" s="380"/>
      <c r="AO398" s="380"/>
      <c r="AP398" s="380"/>
      <c r="AQ398" s="381"/>
      <c r="AR398" s="361"/>
      <c r="AS398" s="362"/>
      <c r="AT398" s="362"/>
      <c r="AU398" s="363"/>
      <c r="AV398" s="380"/>
      <c r="AW398" s="380"/>
      <c r="AX398" s="380"/>
      <c r="AY398" s="380"/>
      <c r="AZ398" s="380"/>
      <c r="BA398" s="380"/>
      <c r="BB398" s="380"/>
      <c r="BC398" s="380"/>
      <c r="BD398" s="380"/>
      <c r="BE398" s="380"/>
      <c r="BF398" s="381"/>
      <c r="BG398" s="384"/>
      <c r="BH398" s="382"/>
      <c r="BI398" s="382"/>
      <c r="BJ398" s="382"/>
      <c r="BK398" s="382"/>
      <c r="BL398" s="383"/>
      <c r="BM398" s="326"/>
      <c r="BN398" s="331"/>
    </row>
    <row r="399" spans="1:66" ht="14.25" x14ac:dyDescent="0.15">
      <c r="A399" s="311">
        <v>98</v>
      </c>
      <c r="B399" s="314"/>
      <c r="C399" s="315"/>
      <c r="D399" s="320"/>
      <c r="E399" s="321"/>
      <c r="F399" s="322"/>
      <c r="G399" s="321"/>
      <c r="H399" s="321"/>
      <c r="I399" s="329"/>
      <c r="J399" s="332"/>
      <c r="K399" s="333"/>
      <c r="L399" s="333"/>
      <c r="M399" s="333"/>
      <c r="N399" s="333"/>
      <c r="O399" s="333"/>
      <c r="P399" s="333"/>
      <c r="Q399" s="334"/>
      <c r="R399" s="338"/>
      <c r="S399" s="339"/>
      <c r="T399" s="339"/>
      <c r="U399" s="340"/>
      <c r="V399" s="347"/>
      <c r="W399" s="347"/>
      <c r="X399" s="347"/>
      <c r="Y399" s="347"/>
      <c r="Z399" s="347"/>
      <c r="AA399" s="347"/>
      <c r="AB399" s="347"/>
      <c r="AC399" s="347"/>
      <c r="AD399" s="347"/>
      <c r="AE399" s="347"/>
      <c r="AF399" s="348"/>
      <c r="AG399" s="320"/>
      <c r="AH399" s="329"/>
      <c r="AI399" s="349"/>
      <c r="AJ399" s="350"/>
      <c r="AK399" s="350"/>
      <c r="AL399" s="350"/>
      <c r="AM399" s="350"/>
      <c r="AN399" s="350"/>
      <c r="AO399" s="350"/>
      <c r="AP399" s="350"/>
      <c r="AQ399" s="351"/>
      <c r="AR399" s="355"/>
      <c r="AS399" s="356"/>
      <c r="AT399" s="356"/>
      <c r="AU399" s="357"/>
      <c r="AV399" s="364"/>
      <c r="AW399" s="364"/>
      <c r="AX399" s="364"/>
      <c r="AY399" s="364"/>
      <c r="AZ399" s="364"/>
      <c r="BA399" s="364"/>
      <c r="BB399" s="364"/>
      <c r="BC399" s="364"/>
      <c r="BD399" s="364"/>
      <c r="BE399" s="364"/>
      <c r="BF399" s="365"/>
      <c r="BG399" s="366"/>
      <c r="BH399" s="347"/>
      <c r="BI399" s="347"/>
      <c r="BJ399" s="347"/>
      <c r="BK399" s="347"/>
      <c r="BL399" s="348"/>
      <c r="BM399" s="320"/>
      <c r="BN399" s="329"/>
    </row>
    <row r="400" spans="1:66" ht="14.25" x14ac:dyDescent="0.15">
      <c r="A400" s="312"/>
      <c r="B400" s="316"/>
      <c r="C400" s="317"/>
      <c r="D400" s="323"/>
      <c r="E400" s="324"/>
      <c r="F400" s="325"/>
      <c r="G400" s="324"/>
      <c r="H400" s="324"/>
      <c r="I400" s="330"/>
      <c r="J400" s="335"/>
      <c r="K400" s="336"/>
      <c r="L400" s="336"/>
      <c r="M400" s="336"/>
      <c r="N400" s="336"/>
      <c r="O400" s="336"/>
      <c r="P400" s="336"/>
      <c r="Q400" s="337"/>
      <c r="R400" s="341"/>
      <c r="S400" s="342"/>
      <c r="T400" s="342"/>
      <c r="U400" s="343"/>
      <c r="V400" s="367"/>
      <c r="W400" s="367"/>
      <c r="X400" s="367"/>
      <c r="Y400" s="367"/>
      <c r="Z400" s="367"/>
      <c r="AA400" s="367"/>
      <c r="AB400" s="367"/>
      <c r="AC400" s="367"/>
      <c r="AD400" s="367"/>
      <c r="AE400" s="367"/>
      <c r="AF400" s="368"/>
      <c r="AG400" s="323"/>
      <c r="AH400" s="330"/>
      <c r="AI400" s="352"/>
      <c r="AJ400" s="353"/>
      <c r="AK400" s="353"/>
      <c r="AL400" s="353"/>
      <c r="AM400" s="353"/>
      <c r="AN400" s="353"/>
      <c r="AO400" s="353"/>
      <c r="AP400" s="353"/>
      <c r="AQ400" s="354"/>
      <c r="AR400" s="358"/>
      <c r="AS400" s="359"/>
      <c r="AT400" s="359"/>
      <c r="AU400" s="360"/>
      <c r="AV400" s="369"/>
      <c r="AW400" s="369"/>
      <c r="AX400" s="369"/>
      <c r="AY400" s="369"/>
      <c r="AZ400" s="369"/>
      <c r="BA400" s="369"/>
      <c r="BB400" s="369"/>
      <c r="BC400" s="369"/>
      <c r="BD400" s="369"/>
      <c r="BE400" s="369"/>
      <c r="BF400" s="370"/>
      <c r="BG400" s="371"/>
      <c r="BH400" s="367"/>
      <c r="BI400" s="367"/>
      <c r="BJ400" s="367"/>
      <c r="BK400" s="367"/>
      <c r="BL400" s="368"/>
      <c r="BM400" s="323"/>
      <c r="BN400" s="330"/>
    </row>
    <row r="401" spans="1:66" ht="14.25" x14ac:dyDescent="0.15">
      <c r="A401" s="312"/>
      <c r="B401" s="316"/>
      <c r="C401" s="317"/>
      <c r="D401" s="323"/>
      <c r="E401" s="324"/>
      <c r="F401" s="325"/>
      <c r="G401" s="324"/>
      <c r="H401" s="324"/>
      <c r="I401" s="330"/>
      <c r="J401" s="372"/>
      <c r="K401" s="373"/>
      <c r="L401" s="373"/>
      <c r="M401" s="373"/>
      <c r="N401" s="373"/>
      <c r="O401" s="373"/>
      <c r="P401" s="373"/>
      <c r="Q401" s="374"/>
      <c r="R401" s="341"/>
      <c r="S401" s="342"/>
      <c r="T401" s="342"/>
      <c r="U401" s="343"/>
      <c r="V401" s="373"/>
      <c r="W401" s="373"/>
      <c r="X401" s="373"/>
      <c r="Y401" s="373"/>
      <c r="Z401" s="373"/>
      <c r="AA401" s="373"/>
      <c r="AB401" s="373"/>
      <c r="AC401" s="373"/>
      <c r="AD401" s="373"/>
      <c r="AE401" s="373"/>
      <c r="AF401" s="374"/>
      <c r="AG401" s="323"/>
      <c r="AH401" s="330"/>
      <c r="AI401" s="378"/>
      <c r="AJ401" s="369"/>
      <c r="AK401" s="369"/>
      <c r="AL401" s="369"/>
      <c r="AM401" s="369"/>
      <c r="AN401" s="369"/>
      <c r="AO401" s="369"/>
      <c r="AP401" s="369"/>
      <c r="AQ401" s="370"/>
      <c r="AR401" s="358"/>
      <c r="AS401" s="359"/>
      <c r="AT401" s="359"/>
      <c r="AU401" s="360"/>
      <c r="AV401" s="369"/>
      <c r="AW401" s="369"/>
      <c r="AX401" s="369"/>
      <c r="AY401" s="369"/>
      <c r="AZ401" s="369"/>
      <c r="BA401" s="369"/>
      <c r="BB401" s="369"/>
      <c r="BC401" s="369"/>
      <c r="BD401" s="369"/>
      <c r="BE401" s="369"/>
      <c r="BF401" s="370"/>
      <c r="BG401" s="371"/>
      <c r="BH401" s="367"/>
      <c r="BI401" s="367"/>
      <c r="BJ401" s="367"/>
      <c r="BK401" s="367"/>
      <c r="BL401" s="368"/>
      <c r="BM401" s="323"/>
      <c r="BN401" s="330"/>
    </row>
    <row r="402" spans="1:66" ht="14.25" x14ac:dyDescent="0.15">
      <c r="A402" s="313"/>
      <c r="B402" s="318"/>
      <c r="C402" s="319"/>
      <c r="D402" s="326"/>
      <c r="E402" s="327"/>
      <c r="F402" s="328"/>
      <c r="G402" s="327"/>
      <c r="H402" s="327"/>
      <c r="I402" s="331"/>
      <c r="J402" s="375"/>
      <c r="K402" s="376"/>
      <c r="L402" s="376"/>
      <c r="M402" s="376"/>
      <c r="N402" s="376"/>
      <c r="O402" s="376"/>
      <c r="P402" s="376"/>
      <c r="Q402" s="377"/>
      <c r="R402" s="344"/>
      <c r="S402" s="345"/>
      <c r="T402" s="345"/>
      <c r="U402" s="346"/>
      <c r="V402" s="382"/>
      <c r="W402" s="382"/>
      <c r="X402" s="382"/>
      <c r="Y402" s="382"/>
      <c r="Z402" s="382"/>
      <c r="AA402" s="382"/>
      <c r="AB402" s="382"/>
      <c r="AC402" s="382"/>
      <c r="AD402" s="382"/>
      <c r="AE402" s="382"/>
      <c r="AF402" s="383"/>
      <c r="AG402" s="326"/>
      <c r="AH402" s="331"/>
      <c r="AI402" s="379"/>
      <c r="AJ402" s="380"/>
      <c r="AK402" s="380"/>
      <c r="AL402" s="380"/>
      <c r="AM402" s="380"/>
      <c r="AN402" s="380"/>
      <c r="AO402" s="380"/>
      <c r="AP402" s="380"/>
      <c r="AQ402" s="381"/>
      <c r="AR402" s="361"/>
      <c r="AS402" s="362"/>
      <c r="AT402" s="362"/>
      <c r="AU402" s="363"/>
      <c r="AV402" s="380"/>
      <c r="AW402" s="380"/>
      <c r="AX402" s="380"/>
      <c r="AY402" s="380"/>
      <c r="AZ402" s="380"/>
      <c r="BA402" s="380"/>
      <c r="BB402" s="380"/>
      <c r="BC402" s="380"/>
      <c r="BD402" s="380"/>
      <c r="BE402" s="380"/>
      <c r="BF402" s="381"/>
      <c r="BG402" s="384"/>
      <c r="BH402" s="382"/>
      <c r="BI402" s="382"/>
      <c r="BJ402" s="382"/>
      <c r="BK402" s="382"/>
      <c r="BL402" s="383"/>
      <c r="BM402" s="326"/>
      <c r="BN402" s="331"/>
    </row>
    <row r="403" spans="1:66" ht="14.25" x14ac:dyDescent="0.15">
      <c r="A403" s="311">
        <v>99</v>
      </c>
      <c r="B403" s="314"/>
      <c r="C403" s="315"/>
      <c r="D403" s="320"/>
      <c r="E403" s="321"/>
      <c r="F403" s="322"/>
      <c r="G403" s="321"/>
      <c r="H403" s="321"/>
      <c r="I403" s="329"/>
      <c r="J403" s="332"/>
      <c r="K403" s="333"/>
      <c r="L403" s="333"/>
      <c r="M403" s="333"/>
      <c r="N403" s="333"/>
      <c r="O403" s="333"/>
      <c r="P403" s="333"/>
      <c r="Q403" s="334"/>
      <c r="R403" s="338"/>
      <c r="S403" s="339"/>
      <c r="T403" s="339"/>
      <c r="U403" s="340"/>
      <c r="V403" s="347"/>
      <c r="W403" s="347"/>
      <c r="X403" s="347"/>
      <c r="Y403" s="347"/>
      <c r="Z403" s="347"/>
      <c r="AA403" s="347"/>
      <c r="AB403" s="347"/>
      <c r="AC403" s="347"/>
      <c r="AD403" s="347"/>
      <c r="AE403" s="347"/>
      <c r="AF403" s="348"/>
      <c r="AG403" s="320"/>
      <c r="AH403" s="329"/>
      <c r="AI403" s="349"/>
      <c r="AJ403" s="350"/>
      <c r="AK403" s="350"/>
      <c r="AL403" s="350"/>
      <c r="AM403" s="350"/>
      <c r="AN403" s="350"/>
      <c r="AO403" s="350"/>
      <c r="AP403" s="350"/>
      <c r="AQ403" s="351"/>
      <c r="AR403" s="355"/>
      <c r="AS403" s="356"/>
      <c r="AT403" s="356"/>
      <c r="AU403" s="357"/>
      <c r="AV403" s="364"/>
      <c r="AW403" s="364"/>
      <c r="AX403" s="364"/>
      <c r="AY403" s="364"/>
      <c r="AZ403" s="364"/>
      <c r="BA403" s="364"/>
      <c r="BB403" s="364"/>
      <c r="BC403" s="364"/>
      <c r="BD403" s="364"/>
      <c r="BE403" s="364"/>
      <c r="BF403" s="365"/>
      <c r="BG403" s="366"/>
      <c r="BH403" s="347"/>
      <c r="BI403" s="347"/>
      <c r="BJ403" s="347"/>
      <c r="BK403" s="347"/>
      <c r="BL403" s="348"/>
      <c r="BM403" s="320"/>
      <c r="BN403" s="329"/>
    </row>
    <row r="404" spans="1:66" ht="14.25" x14ac:dyDescent="0.15">
      <c r="A404" s="312"/>
      <c r="B404" s="316"/>
      <c r="C404" s="317"/>
      <c r="D404" s="323"/>
      <c r="E404" s="324"/>
      <c r="F404" s="325"/>
      <c r="G404" s="324"/>
      <c r="H404" s="324"/>
      <c r="I404" s="330"/>
      <c r="J404" s="335"/>
      <c r="K404" s="336"/>
      <c r="L404" s="336"/>
      <c r="M404" s="336"/>
      <c r="N404" s="336"/>
      <c r="O404" s="336"/>
      <c r="P404" s="336"/>
      <c r="Q404" s="337"/>
      <c r="R404" s="341"/>
      <c r="S404" s="342"/>
      <c r="T404" s="342"/>
      <c r="U404" s="343"/>
      <c r="V404" s="367"/>
      <c r="W404" s="367"/>
      <c r="X404" s="367"/>
      <c r="Y404" s="367"/>
      <c r="Z404" s="367"/>
      <c r="AA404" s="367"/>
      <c r="AB404" s="367"/>
      <c r="AC404" s="367"/>
      <c r="AD404" s="367"/>
      <c r="AE404" s="367"/>
      <c r="AF404" s="368"/>
      <c r="AG404" s="323"/>
      <c r="AH404" s="330"/>
      <c r="AI404" s="352"/>
      <c r="AJ404" s="353"/>
      <c r="AK404" s="353"/>
      <c r="AL404" s="353"/>
      <c r="AM404" s="353"/>
      <c r="AN404" s="353"/>
      <c r="AO404" s="353"/>
      <c r="AP404" s="353"/>
      <c r="AQ404" s="354"/>
      <c r="AR404" s="358"/>
      <c r="AS404" s="359"/>
      <c r="AT404" s="359"/>
      <c r="AU404" s="360"/>
      <c r="AV404" s="369"/>
      <c r="AW404" s="369"/>
      <c r="AX404" s="369"/>
      <c r="AY404" s="369"/>
      <c r="AZ404" s="369"/>
      <c r="BA404" s="369"/>
      <c r="BB404" s="369"/>
      <c r="BC404" s="369"/>
      <c r="BD404" s="369"/>
      <c r="BE404" s="369"/>
      <c r="BF404" s="370"/>
      <c r="BG404" s="371"/>
      <c r="BH404" s="367"/>
      <c r="BI404" s="367"/>
      <c r="BJ404" s="367"/>
      <c r="BK404" s="367"/>
      <c r="BL404" s="368"/>
      <c r="BM404" s="323"/>
      <c r="BN404" s="330"/>
    </row>
    <row r="405" spans="1:66" ht="14.25" x14ac:dyDescent="0.15">
      <c r="A405" s="312"/>
      <c r="B405" s="316"/>
      <c r="C405" s="317"/>
      <c r="D405" s="323"/>
      <c r="E405" s="324"/>
      <c r="F405" s="325"/>
      <c r="G405" s="324"/>
      <c r="H405" s="324"/>
      <c r="I405" s="330"/>
      <c r="J405" s="372"/>
      <c r="K405" s="373"/>
      <c r="L405" s="373"/>
      <c r="M405" s="373"/>
      <c r="N405" s="373"/>
      <c r="O405" s="373"/>
      <c r="P405" s="373"/>
      <c r="Q405" s="374"/>
      <c r="R405" s="341"/>
      <c r="S405" s="342"/>
      <c r="T405" s="342"/>
      <c r="U405" s="343"/>
      <c r="V405" s="373"/>
      <c r="W405" s="373"/>
      <c r="X405" s="373"/>
      <c r="Y405" s="373"/>
      <c r="Z405" s="373"/>
      <c r="AA405" s="373"/>
      <c r="AB405" s="373"/>
      <c r="AC405" s="373"/>
      <c r="AD405" s="373"/>
      <c r="AE405" s="373"/>
      <c r="AF405" s="374"/>
      <c r="AG405" s="323"/>
      <c r="AH405" s="330"/>
      <c r="AI405" s="378"/>
      <c r="AJ405" s="369"/>
      <c r="AK405" s="369"/>
      <c r="AL405" s="369"/>
      <c r="AM405" s="369"/>
      <c r="AN405" s="369"/>
      <c r="AO405" s="369"/>
      <c r="AP405" s="369"/>
      <c r="AQ405" s="370"/>
      <c r="AR405" s="358"/>
      <c r="AS405" s="359"/>
      <c r="AT405" s="359"/>
      <c r="AU405" s="360"/>
      <c r="AV405" s="369"/>
      <c r="AW405" s="369"/>
      <c r="AX405" s="369"/>
      <c r="AY405" s="369"/>
      <c r="AZ405" s="369"/>
      <c r="BA405" s="369"/>
      <c r="BB405" s="369"/>
      <c r="BC405" s="369"/>
      <c r="BD405" s="369"/>
      <c r="BE405" s="369"/>
      <c r="BF405" s="370"/>
      <c r="BG405" s="371"/>
      <c r="BH405" s="367"/>
      <c r="BI405" s="367"/>
      <c r="BJ405" s="367"/>
      <c r="BK405" s="367"/>
      <c r="BL405" s="368"/>
      <c r="BM405" s="323"/>
      <c r="BN405" s="330"/>
    </row>
    <row r="406" spans="1:66" ht="14.25" x14ac:dyDescent="0.15">
      <c r="A406" s="313"/>
      <c r="B406" s="318"/>
      <c r="C406" s="319"/>
      <c r="D406" s="326"/>
      <c r="E406" s="327"/>
      <c r="F406" s="328"/>
      <c r="G406" s="327"/>
      <c r="H406" s="327"/>
      <c r="I406" s="331"/>
      <c r="J406" s="375"/>
      <c r="K406" s="376"/>
      <c r="L406" s="376"/>
      <c r="M406" s="376"/>
      <c r="N406" s="376"/>
      <c r="O406" s="376"/>
      <c r="P406" s="376"/>
      <c r="Q406" s="377"/>
      <c r="R406" s="344"/>
      <c r="S406" s="345"/>
      <c r="T406" s="345"/>
      <c r="U406" s="346"/>
      <c r="V406" s="382"/>
      <c r="W406" s="382"/>
      <c r="X406" s="382"/>
      <c r="Y406" s="382"/>
      <c r="Z406" s="382"/>
      <c r="AA406" s="382"/>
      <c r="AB406" s="382"/>
      <c r="AC406" s="382"/>
      <c r="AD406" s="382"/>
      <c r="AE406" s="382"/>
      <c r="AF406" s="383"/>
      <c r="AG406" s="326"/>
      <c r="AH406" s="331"/>
      <c r="AI406" s="379"/>
      <c r="AJ406" s="380"/>
      <c r="AK406" s="380"/>
      <c r="AL406" s="380"/>
      <c r="AM406" s="380"/>
      <c r="AN406" s="380"/>
      <c r="AO406" s="380"/>
      <c r="AP406" s="380"/>
      <c r="AQ406" s="381"/>
      <c r="AR406" s="361"/>
      <c r="AS406" s="362"/>
      <c r="AT406" s="362"/>
      <c r="AU406" s="363"/>
      <c r="AV406" s="380"/>
      <c r="AW406" s="380"/>
      <c r="AX406" s="380"/>
      <c r="AY406" s="380"/>
      <c r="AZ406" s="380"/>
      <c r="BA406" s="380"/>
      <c r="BB406" s="380"/>
      <c r="BC406" s="380"/>
      <c r="BD406" s="380"/>
      <c r="BE406" s="380"/>
      <c r="BF406" s="381"/>
      <c r="BG406" s="384"/>
      <c r="BH406" s="382"/>
      <c r="BI406" s="382"/>
      <c r="BJ406" s="382"/>
      <c r="BK406" s="382"/>
      <c r="BL406" s="383"/>
      <c r="BM406" s="326"/>
      <c r="BN406" s="331"/>
    </row>
    <row r="407" spans="1:66" ht="14.25" x14ac:dyDescent="0.15">
      <c r="A407" s="311">
        <v>100</v>
      </c>
      <c r="B407" s="314"/>
      <c r="C407" s="315"/>
      <c r="D407" s="320"/>
      <c r="E407" s="321"/>
      <c r="F407" s="322"/>
      <c r="G407" s="321"/>
      <c r="H407" s="321"/>
      <c r="I407" s="329"/>
      <c r="J407" s="332"/>
      <c r="K407" s="333"/>
      <c r="L407" s="333"/>
      <c r="M407" s="333"/>
      <c r="N407" s="333"/>
      <c r="O407" s="333"/>
      <c r="P407" s="333"/>
      <c r="Q407" s="334"/>
      <c r="R407" s="338"/>
      <c r="S407" s="339"/>
      <c r="T407" s="339"/>
      <c r="U407" s="340"/>
      <c r="V407" s="347"/>
      <c r="W407" s="347"/>
      <c r="X407" s="347"/>
      <c r="Y407" s="347"/>
      <c r="Z407" s="347"/>
      <c r="AA407" s="347"/>
      <c r="AB407" s="347"/>
      <c r="AC407" s="347"/>
      <c r="AD407" s="347"/>
      <c r="AE407" s="347"/>
      <c r="AF407" s="348"/>
      <c r="AG407" s="320"/>
      <c r="AH407" s="329"/>
      <c r="AI407" s="349"/>
      <c r="AJ407" s="350"/>
      <c r="AK407" s="350"/>
      <c r="AL407" s="350"/>
      <c r="AM407" s="350"/>
      <c r="AN407" s="350"/>
      <c r="AO407" s="350"/>
      <c r="AP407" s="350"/>
      <c r="AQ407" s="351"/>
      <c r="AR407" s="355"/>
      <c r="AS407" s="356"/>
      <c r="AT407" s="356"/>
      <c r="AU407" s="357"/>
      <c r="AV407" s="364"/>
      <c r="AW407" s="364"/>
      <c r="AX407" s="364"/>
      <c r="AY407" s="364"/>
      <c r="AZ407" s="364"/>
      <c r="BA407" s="364"/>
      <c r="BB407" s="364"/>
      <c r="BC407" s="364"/>
      <c r="BD407" s="364"/>
      <c r="BE407" s="364"/>
      <c r="BF407" s="365"/>
      <c r="BG407" s="366"/>
      <c r="BH407" s="347"/>
      <c r="BI407" s="347"/>
      <c r="BJ407" s="347"/>
      <c r="BK407" s="347"/>
      <c r="BL407" s="348"/>
      <c r="BM407" s="320"/>
      <c r="BN407" s="329"/>
    </row>
    <row r="408" spans="1:66" ht="14.25" x14ac:dyDescent="0.15">
      <c r="A408" s="312"/>
      <c r="B408" s="316"/>
      <c r="C408" s="317"/>
      <c r="D408" s="323"/>
      <c r="E408" s="324"/>
      <c r="F408" s="325"/>
      <c r="G408" s="324"/>
      <c r="H408" s="324"/>
      <c r="I408" s="330"/>
      <c r="J408" s="335"/>
      <c r="K408" s="336"/>
      <c r="L408" s="336"/>
      <c r="M408" s="336"/>
      <c r="N408" s="336"/>
      <c r="O408" s="336"/>
      <c r="P408" s="336"/>
      <c r="Q408" s="337"/>
      <c r="R408" s="341"/>
      <c r="S408" s="342"/>
      <c r="T408" s="342"/>
      <c r="U408" s="343"/>
      <c r="V408" s="367"/>
      <c r="W408" s="367"/>
      <c r="X408" s="367"/>
      <c r="Y408" s="367"/>
      <c r="Z408" s="367"/>
      <c r="AA408" s="367"/>
      <c r="AB408" s="367"/>
      <c r="AC408" s="367"/>
      <c r="AD408" s="367"/>
      <c r="AE408" s="367"/>
      <c r="AF408" s="368"/>
      <c r="AG408" s="323"/>
      <c r="AH408" s="330"/>
      <c r="AI408" s="352"/>
      <c r="AJ408" s="353"/>
      <c r="AK408" s="353"/>
      <c r="AL408" s="353"/>
      <c r="AM408" s="353"/>
      <c r="AN408" s="353"/>
      <c r="AO408" s="353"/>
      <c r="AP408" s="353"/>
      <c r="AQ408" s="354"/>
      <c r="AR408" s="358"/>
      <c r="AS408" s="359"/>
      <c r="AT408" s="359"/>
      <c r="AU408" s="360"/>
      <c r="AV408" s="369"/>
      <c r="AW408" s="369"/>
      <c r="AX408" s="369"/>
      <c r="AY408" s="369"/>
      <c r="AZ408" s="369"/>
      <c r="BA408" s="369"/>
      <c r="BB408" s="369"/>
      <c r="BC408" s="369"/>
      <c r="BD408" s="369"/>
      <c r="BE408" s="369"/>
      <c r="BF408" s="370"/>
      <c r="BG408" s="371"/>
      <c r="BH408" s="367"/>
      <c r="BI408" s="367"/>
      <c r="BJ408" s="367"/>
      <c r="BK408" s="367"/>
      <c r="BL408" s="368"/>
      <c r="BM408" s="323"/>
      <c r="BN408" s="330"/>
    </row>
    <row r="409" spans="1:66" ht="14.25" x14ac:dyDescent="0.15">
      <c r="A409" s="312"/>
      <c r="B409" s="316"/>
      <c r="C409" s="317"/>
      <c r="D409" s="323"/>
      <c r="E409" s="324"/>
      <c r="F409" s="325"/>
      <c r="G409" s="324"/>
      <c r="H409" s="324"/>
      <c r="I409" s="330"/>
      <c r="J409" s="372"/>
      <c r="K409" s="373"/>
      <c r="L409" s="373"/>
      <c r="M409" s="373"/>
      <c r="N409" s="373"/>
      <c r="O409" s="373"/>
      <c r="P409" s="373"/>
      <c r="Q409" s="374"/>
      <c r="R409" s="341"/>
      <c r="S409" s="342"/>
      <c r="T409" s="342"/>
      <c r="U409" s="343"/>
      <c r="V409" s="373"/>
      <c r="W409" s="373"/>
      <c r="X409" s="373"/>
      <c r="Y409" s="373"/>
      <c r="Z409" s="373"/>
      <c r="AA409" s="373"/>
      <c r="AB409" s="373"/>
      <c r="AC409" s="373"/>
      <c r="AD409" s="373"/>
      <c r="AE409" s="373"/>
      <c r="AF409" s="374"/>
      <c r="AG409" s="323"/>
      <c r="AH409" s="330"/>
      <c r="AI409" s="378"/>
      <c r="AJ409" s="369"/>
      <c r="AK409" s="369"/>
      <c r="AL409" s="369"/>
      <c r="AM409" s="369"/>
      <c r="AN409" s="369"/>
      <c r="AO409" s="369"/>
      <c r="AP409" s="369"/>
      <c r="AQ409" s="370"/>
      <c r="AR409" s="358"/>
      <c r="AS409" s="359"/>
      <c r="AT409" s="359"/>
      <c r="AU409" s="360"/>
      <c r="AV409" s="369"/>
      <c r="AW409" s="369"/>
      <c r="AX409" s="369"/>
      <c r="AY409" s="369"/>
      <c r="AZ409" s="369"/>
      <c r="BA409" s="369"/>
      <c r="BB409" s="369"/>
      <c r="BC409" s="369"/>
      <c r="BD409" s="369"/>
      <c r="BE409" s="369"/>
      <c r="BF409" s="370"/>
      <c r="BG409" s="371"/>
      <c r="BH409" s="367"/>
      <c r="BI409" s="367"/>
      <c r="BJ409" s="367"/>
      <c r="BK409" s="367"/>
      <c r="BL409" s="368"/>
      <c r="BM409" s="323"/>
      <c r="BN409" s="330"/>
    </row>
    <row r="410" spans="1:66" ht="14.25" x14ac:dyDescent="0.15">
      <c r="A410" s="313"/>
      <c r="B410" s="318"/>
      <c r="C410" s="319"/>
      <c r="D410" s="326"/>
      <c r="E410" s="327"/>
      <c r="F410" s="328"/>
      <c r="G410" s="327"/>
      <c r="H410" s="327"/>
      <c r="I410" s="331"/>
      <c r="J410" s="375"/>
      <c r="K410" s="376"/>
      <c r="L410" s="376"/>
      <c r="M410" s="376"/>
      <c r="N410" s="376"/>
      <c r="O410" s="376"/>
      <c r="P410" s="376"/>
      <c r="Q410" s="377"/>
      <c r="R410" s="344"/>
      <c r="S410" s="345"/>
      <c r="T410" s="345"/>
      <c r="U410" s="346"/>
      <c r="V410" s="382"/>
      <c r="W410" s="382"/>
      <c r="X410" s="382"/>
      <c r="Y410" s="382"/>
      <c r="Z410" s="382"/>
      <c r="AA410" s="382"/>
      <c r="AB410" s="382"/>
      <c r="AC410" s="382"/>
      <c r="AD410" s="382"/>
      <c r="AE410" s="382"/>
      <c r="AF410" s="383"/>
      <c r="AG410" s="326"/>
      <c r="AH410" s="331"/>
      <c r="AI410" s="379"/>
      <c r="AJ410" s="380"/>
      <c r="AK410" s="380"/>
      <c r="AL410" s="380"/>
      <c r="AM410" s="380"/>
      <c r="AN410" s="380"/>
      <c r="AO410" s="380"/>
      <c r="AP410" s="380"/>
      <c r="AQ410" s="381"/>
      <c r="AR410" s="361"/>
      <c r="AS410" s="362"/>
      <c r="AT410" s="362"/>
      <c r="AU410" s="363"/>
      <c r="AV410" s="380"/>
      <c r="AW410" s="380"/>
      <c r="AX410" s="380"/>
      <c r="AY410" s="380"/>
      <c r="AZ410" s="380"/>
      <c r="BA410" s="380"/>
      <c r="BB410" s="380"/>
      <c r="BC410" s="380"/>
      <c r="BD410" s="380"/>
      <c r="BE410" s="380"/>
      <c r="BF410" s="381"/>
      <c r="BG410" s="384"/>
      <c r="BH410" s="382"/>
      <c r="BI410" s="382"/>
      <c r="BJ410" s="382"/>
      <c r="BK410" s="382"/>
      <c r="BL410" s="383"/>
      <c r="BM410" s="326"/>
      <c r="BN410" s="331"/>
    </row>
  </sheetData>
  <sheetProtection algorithmName="SHA-512" hashValue="sZvqwxFYvn60lcUEEilZrEeTUcbWsK0tnrdCOS7wbcuq3CUGdnhtA6sj6WPhxECZNWG3Ud0LJzKvF3VA3FnSFw==" saltValue="NuzMwBtPvqSsLdwG908SFw==" spinCount="100000" sheet="1" objects="1" scenarios="1" selectLockedCells="1"/>
  <mergeCells count="2469">
    <mergeCell ref="BP23:BP24"/>
    <mergeCell ref="BQ23:BQ24"/>
    <mergeCell ref="BP25:BP26"/>
    <mergeCell ref="BP33:BP34"/>
    <mergeCell ref="BQ33:BQ34"/>
    <mergeCell ref="BP2:BQ2"/>
    <mergeCell ref="BP11:BP13"/>
    <mergeCell ref="BQ11:BQ13"/>
    <mergeCell ref="BP14:BP16"/>
    <mergeCell ref="BQ14:BQ16"/>
    <mergeCell ref="BG10:BL10"/>
    <mergeCell ref="AV10:BF10"/>
    <mergeCell ref="BG7:BL7"/>
    <mergeCell ref="AV8:BF8"/>
    <mergeCell ref="AV9:BF9"/>
    <mergeCell ref="BG11:BL11"/>
    <mergeCell ref="BM11:BN14"/>
    <mergeCell ref="AV12:BF12"/>
    <mergeCell ref="BG12:BL12"/>
    <mergeCell ref="AV7:BF7"/>
    <mergeCell ref="BM3:BN6"/>
    <mergeCell ref="BM7:BN10"/>
    <mergeCell ref="BM15:BN18"/>
    <mergeCell ref="AR15:AU18"/>
    <mergeCell ref="BM27:BN30"/>
    <mergeCell ref="BM31:BN34"/>
    <mergeCell ref="BG34:BL34"/>
    <mergeCell ref="BQ25:BQ26"/>
    <mergeCell ref="BP27:BP28"/>
    <mergeCell ref="BQ27:BQ28"/>
    <mergeCell ref="BP29:BP32"/>
    <mergeCell ref="BQ29:BQ32"/>
    <mergeCell ref="BQ3:BQ4"/>
    <mergeCell ref="BQ5:BQ8"/>
    <mergeCell ref="BP3:BP8"/>
    <mergeCell ref="BP9:BP10"/>
    <mergeCell ref="BQ9:BQ10"/>
    <mergeCell ref="AR7:AU10"/>
    <mergeCell ref="BG8:BL8"/>
    <mergeCell ref="BG9:BL9"/>
    <mergeCell ref="BG3:BL6"/>
    <mergeCell ref="AR3:AU6"/>
    <mergeCell ref="AV13:BF13"/>
    <mergeCell ref="BG13:BL13"/>
    <mergeCell ref="AV14:BF14"/>
    <mergeCell ref="BG14:BL14"/>
    <mergeCell ref="AV3:BF3"/>
    <mergeCell ref="AV4:BF4"/>
    <mergeCell ref="AV5:BF5"/>
    <mergeCell ref="AV6:BF6"/>
    <mergeCell ref="AV11:BF11"/>
    <mergeCell ref="BP17:BP19"/>
    <mergeCell ref="BQ17:BQ19"/>
    <mergeCell ref="BP20:BP22"/>
    <mergeCell ref="BQ20:BQ22"/>
    <mergeCell ref="AI11:AQ12"/>
    <mergeCell ref="AR11:AU14"/>
    <mergeCell ref="B3:C6"/>
    <mergeCell ref="B7:C10"/>
    <mergeCell ref="AG3:AH6"/>
    <mergeCell ref="AG7:AH10"/>
    <mergeCell ref="A7:A10"/>
    <mergeCell ref="D7:F10"/>
    <mergeCell ref="G7:I10"/>
    <mergeCell ref="A3:A6"/>
    <mergeCell ref="D3:F6"/>
    <mergeCell ref="G3:I6"/>
    <mergeCell ref="J7:Q8"/>
    <mergeCell ref="V8:AF8"/>
    <mergeCell ref="V7:AF7"/>
    <mergeCell ref="V9:AF9"/>
    <mergeCell ref="J3:Q4"/>
    <mergeCell ref="V4:AF4"/>
    <mergeCell ref="V5:AF5"/>
    <mergeCell ref="J5:Q6"/>
    <mergeCell ref="V6:AF6"/>
    <mergeCell ref="R3:U6"/>
    <mergeCell ref="V3:AF3"/>
    <mergeCell ref="J9:Q10"/>
    <mergeCell ref="V10:AF10"/>
    <mergeCell ref="R7:U10"/>
    <mergeCell ref="AI7:AQ8"/>
    <mergeCell ref="AI9:AQ10"/>
    <mergeCell ref="AI3:AQ4"/>
    <mergeCell ref="AI5:AQ6"/>
    <mergeCell ref="J21:Q22"/>
    <mergeCell ref="AV15:BF15"/>
    <mergeCell ref="BG15:BL15"/>
    <mergeCell ref="AV19:BF19"/>
    <mergeCell ref="BG19:BL19"/>
    <mergeCell ref="A11:A14"/>
    <mergeCell ref="B11:C14"/>
    <mergeCell ref="D11:F14"/>
    <mergeCell ref="G11:I14"/>
    <mergeCell ref="J11:Q12"/>
    <mergeCell ref="J13:Q14"/>
    <mergeCell ref="V12:AF12"/>
    <mergeCell ref="V13:AF13"/>
    <mergeCell ref="V16:AF16"/>
    <mergeCell ref="AV16:BF16"/>
    <mergeCell ref="BG16:BL16"/>
    <mergeCell ref="V17:AF17"/>
    <mergeCell ref="AI17:AQ18"/>
    <mergeCell ref="AV17:BF17"/>
    <mergeCell ref="BG17:BL17"/>
    <mergeCell ref="V18:AF18"/>
    <mergeCell ref="AV18:BF18"/>
    <mergeCell ref="BG18:BL18"/>
    <mergeCell ref="R15:U18"/>
    <mergeCell ref="V15:AF15"/>
    <mergeCell ref="AG15:AH18"/>
    <mergeCell ref="AI15:AQ16"/>
    <mergeCell ref="V14:AF14"/>
    <mergeCell ref="R11:U14"/>
    <mergeCell ref="V11:AF11"/>
    <mergeCell ref="AG11:AH14"/>
    <mergeCell ref="AI13:AQ14"/>
    <mergeCell ref="G23:I26"/>
    <mergeCell ref="J23:Q24"/>
    <mergeCell ref="J25:Q26"/>
    <mergeCell ref="AV27:BF27"/>
    <mergeCell ref="BG27:BL27"/>
    <mergeCell ref="A15:A18"/>
    <mergeCell ref="B15:C18"/>
    <mergeCell ref="D15:F18"/>
    <mergeCell ref="G15:I18"/>
    <mergeCell ref="J15:Q16"/>
    <mergeCell ref="J17:Q18"/>
    <mergeCell ref="BM19:BN22"/>
    <mergeCell ref="V20:AF20"/>
    <mergeCell ref="AV20:BF20"/>
    <mergeCell ref="BG20:BL20"/>
    <mergeCell ref="V21:AF21"/>
    <mergeCell ref="AI21:AQ22"/>
    <mergeCell ref="AV21:BF21"/>
    <mergeCell ref="BG21:BL21"/>
    <mergeCell ref="V22:AF22"/>
    <mergeCell ref="AV22:BF22"/>
    <mergeCell ref="BG22:BL22"/>
    <mergeCell ref="R19:U22"/>
    <mergeCell ref="V19:AF19"/>
    <mergeCell ref="AG19:AH22"/>
    <mergeCell ref="AI19:AQ20"/>
    <mergeCell ref="AR19:AU22"/>
    <mergeCell ref="A19:A22"/>
    <mergeCell ref="B19:C22"/>
    <mergeCell ref="D19:F22"/>
    <mergeCell ref="G19:I22"/>
    <mergeCell ref="J19:Q20"/>
    <mergeCell ref="AI33:AQ34"/>
    <mergeCell ref="AV33:BF33"/>
    <mergeCell ref="BG33:BL33"/>
    <mergeCell ref="V34:AF34"/>
    <mergeCell ref="AV34:BF34"/>
    <mergeCell ref="A27:A30"/>
    <mergeCell ref="B27:C30"/>
    <mergeCell ref="D27:F30"/>
    <mergeCell ref="G27:I30"/>
    <mergeCell ref="J27:Q28"/>
    <mergeCell ref="J29:Q30"/>
    <mergeCell ref="AV23:BF23"/>
    <mergeCell ref="BG23:BL23"/>
    <mergeCell ref="BM23:BN26"/>
    <mergeCell ref="V24:AF24"/>
    <mergeCell ref="AV24:BF24"/>
    <mergeCell ref="BG24:BL24"/>
    <mergeCell ref="V25:AF25"/>
    <mergeCell ref="AI25:AQ26"/>
    <mergeCell ref="AV25:BF25"/>
    <mergeCell ref="BG25:BL25"/>
    <mergeCell ref="V26:AF26"/>
    <mergeCell ref="AV26:BF26"/>
    <mergeCell ref="BG26:BL26"/>
    <mergeCell ref="R23:U26"/>
    <mergeCell ref="V23:AF23"/>
    <mergeCell ref="AG23:AH26"/>
    <mergeCell ref="AI23:AQ24"/>
    <mergeCell ref="AR23:AU26"/>
    <mergeCell ref="A23:A26"/>
    <mergeCell ref="B23:C26"/>
    <mergeCell ref="D23:F26"/>
    <mergeCell ref="BM35:BN38"/>
    <mergeCell ref="V36:AF36"/>
    <mergeCell ref="AV36:BF36"/>
    <mergeCell ref="BG36:BL36"/>
    <mergeCell ref="V37:AF37"/>
    <mergeCell ref="AI37:AQ38"/>
    <mergeCell ref="AV37:BF37"/>
    <mergeCell ref="BG37:BL37"/>
    <mergeCell ref="V38:AF38"/>
    <mergeCell ref="AV38:BF38"/>
    <mergeCell ref="BG38:BL38"/>
    <mergeCell ref="R35:U38"/>
    <mergeCell ref="V35:AF35"/>
    <mergeCell ref="AG35:AH38"/>
    <mergeCell ref="AI35:AQ36"/>
    <mergeCell ref="AR35:AU38"/>
    <mergeCell ref="V28:AF28"/>
    <mergeCell ref="AV28:BF28"/>
    <mergeCell ref="BG28:BL28"/>
    <mergeCell ref="V29:AF29"/>
    <mergeCell ref="AI29:AQ30"/>
    <mergeCell ref="AV29:BF29"/>
    <mergeCell ref="BG29:BL29"/>
    <mergeCell ref="V30:AF30"/>
    <mergeCell ref="AV30:BF30"/>
    <mergeCell ref="BG30:BL30"/>
    <mergeCell ref="R27:U30"/>
    <mergeCell ref="V27:AF27"/>
    <mergeCell ref="AG27:AH30"/>
    <mergeCell ref="AI27:AQ28"/>
    <mergeCell ref="AR27:AU30"/>
    <mergeCell ref="AV31:BF31"/>
    <mergeCell ref="A39:A42"/>
    <mergeCell ref="B39:C42"/>
    <mergeCell ref="D39:F42"/>
    <mergeCell ref="G39:I42"/>
    <mergeCell ref="J39:Q40"/>
    <mergeCell ref="J41:Q42"/>
    <mergeCell ref="AV43:BF43"/>
    <mergeCell ref="BG43:BL43"/>
    <mergeCell ref="R31:U34"/>
    <mergeCell ref="V31:AF31"/>
    <mergeCell ref="AG31:AH34"/>
    <mergeCell ref="AI31:AQ32"/>
    <mergeCell ref="AR31:AU34"/>
    <mergeCell ref="A31:A34"/>
    <mergeCell ref="B31:C34"/>
    <mergeCell ref="D31:F34"/>
    <mergeCell ref="G31:I34"/>
    <mergeCell ref="J31:Q32"/>
    <mergeCell ref="J33:Q34"/>
    <mergeCell ref="AV35:BF35"/>
    <mergeCell ref="BG35:BL35"/>
    <mergeCell ref="A35:A38"/>
    <mergeCell ref="B35:C38"/>
    <mergeCell ref="D35:F38"/>
    <mergeCell ref="G35:I38"/>
    <mergeCell ref="J35:Q36"/>
    <mergeCell ref="J37:Q38"/>
    <mergeCell ref="BG31:BL31"/>
    <mergeCell ref="V32:AF32"/>
    <mergeCell ref="AV32:BF32"/>
    <mergeCell ref="BG32:BL32"/>
    <mergeCell ref="V33:AF33"/>
    <mergeCell ref="BM47:BN50"/>
    <mergeCell ref="V48:AF48"/>
    <mergeCell ref="AV48:BF48"/>
    <mergeCell ref="BG48:BL48"/>
    <mergeCell ref="V49:AF49"/>
    <mergeCell ref="AI49:AQ50"/>
    <mergeCell ref="AV49:BF49"/>
    <mergeCell ref="BG49:BL49"/>
    <mergeCell ref="A43:A46"/>
    <mergeCell ref="B43:C46"/>
    <mergeCell ref="D43:F46"/>
    <mergeCell ref="G43:I46"/>
    <mergeCell ref="J43:Q44"/>
    <mergeCell ref="J45:Q46"/>
    <mergeCell ref="AV39:BF39"/>
    <mergeCell ref="BG39:BL39"/>
    <mergeCell ref="BM39:BN42"/>
    <mergeCell ref="V40:AF40"/>
    <mergeCell ref="AV40:BF40"/>
    <mergeCell ref="BG40:BL40"/>
    <mergeCell ref="V41:AF41"/>
    <mergeCell ref="AI41:AQ42"/>
    <mergeCell ref="AV41:BF41"/>
    <mergeCell ref="BG41:BL41"/>
    <mergeCell ref="V42:AF42"/>
    <mergeCell ref="AV42:BF42"/>
    <mergeCell ref="BG42:BL42"/>
    <mergeCell ref="R39:U42"/>
    <mergeCell ref="V39:AF39"/>
    <mergeCell ref="AG39:AH42"/>
    <mergeCell ref="AI39:AQ40"/>
    <mergeCell ref="AR39:AU42"/>
    <mergeCell ref="BM51:BN54"/>
    <mergeCell ref="V52:AF52"/>
    <mergeCell ref="AV52:BF52"/>
    <mergeCell ref="BG52:BL52"/>
    <mergeCell ref="V53:AF53"/>
    <mergeCell ref="AI53:AQ54"/>
    <mergeCell ref="AV53:BF53"/>
    <mergeCell ref="BG53:BL53"/>
    <mergeCell ref="V54:AF54"/>
    <mergeCell ref="AV54:BF54"/>
    <mergeCell ref="BG54:BL54"/>
    <mergeCell ref="R51:U54"/>
    <mergeCell ref="V51:AF51"/>
    <mergeCell ref="AG51:AH54"/>
    <mergeCell ref="AI51:AQ52"/>
    <mergeCell ref="AR51:AU54"/>
    <mergeCell ref="BM43:BN46"/>
    <mergeCell ref="V44:AF44"/>
    <mergeCell ref="AV44:BF44"/>
    <mergeCell ref="BG44:BL44"/>
    <mergeCell ref="V45:AF45"/>
    <mergeCell ref="AI45:AQ46"/>
    <mergeCell ref="AV45:BF45"/>
    <mergeCell ref="BG45:BL45"/>
    <mergeCell ref="V46:AF46"/>
    <mergeCell ref="AV46:BF46"/>
    <mergeCell ref="BG46:BL46"/>
    <mergeCell ref="R43:U46"/>
    <mergeCell ref="V43:AF43"/>
    <mergeCell ref="AG43:AH46"/>
    <mergeCell ref="AI43:AQ44"/>
    <mergeCell ref="AR43:AU46"/>
    <mergeCell ref="A55:A58"/>
    <mergeCell ref="B55:C58"/>
    <mergeCell ref="D55:F58"/>
    <mergeCell ref="G55:I58"/>
    <mergeCell ref="J55:Q56"/>
    <mergeCell ref="J57:Q58"/>
    <mergeCell ref="AV59:BF59"/>
    <mergeCell ref="BG59:BL59"/>
    <mergeCell ref="V50:AF50"/>
    <mergeCell ref="AV50:BF50"/>
    <mergeCell ref="BG50:BL50"/>
    <mergeCell ref="R47:U50"/>
    <mergeCell ref="V47:AF47"/>
    <mergeCell ref="AG47:AH50"/>
    <mergeCell ref="AI47:AQ48"/>
    <mergeCell ref="AR47:AU50"/>
    <mergeCell ref="A47:A50"/>
    <mergeCell ref="B47:C50"/>
    <mergeCell ref="D47:F50"/>
    <mergeCell ref="G47:I50"/>
    <mergeCell ref="J47:Q48"/>
    <mergeCell ref="J49:Q50"/>
    <mergeCell ref="AV51:BF51"/>
    <mergeCell ref="BG51:BL51"/>
    <mergeCell ref="A51:A54"/>
    <mergeCell ref="B51:C54"/>
    <mergeCell ref="D51:F54"/>
    <mergeCell ref="G51:I54"/>
    <mergeCell ref="J51:Q52"/>
    <mergeCell ref="J53:Q54"/>
    <mergeCell ref="AV47:BF47"/>
    <mergeCell ref="BG47:BL47"/>
    <mergeCell ref="BM63:BN66"/>
    <mergeCell ref="V64:AF64"/>
    <mergeCell ref="AV64:BF64"/>
    <mergeCell ref="BG64:BL64"/>
    <mergeCell ref="V65:AF65"/>
    <mergeCell ref="AI65:AQ66"/>
    <mergeCell ref="AV65:BF65"/>
    <mergeCell ref="BG65:BL65"/>
    <mergeCell ref="A59:A62"/>
    <mergeCell ref="B59:C62"/>
    <mergeCell ref="D59:F62"/>
    <mergeCell ref="G59:I62"/>
    <mergeCell ref="J59:Q60"/>
    <mergeCell ref="J61:Q62"/>
    <mergeCell ref="AV55:BF55"/>
    <mergeCell ref="BG55:BL55"/>
    <mergeCell ref="BM55:BN58"/>
    <mergeCell ref="V56:AF56"/>
    <mergeCell ref="AV56:BF56"/>
    <mergeCell ref="BG56:BL56"/>
    <mergeCell ref="V57:AF57"/>
    <mergeCell ref="AI57:AQ58"/>
    <mergeCell ref="AV57:BF57"/>
    <mergeCell ref="BG57:BL57"/>
    <mergeCell ref="V58:AF58"/>
    <mergeCell ref="AV58:BF58"/>
    <mergeCell ref="BG58:BL58"/>
    <mergeCell ref="R55:U58"/>
    <mergeCell ref="V55:AF55"/>
    <mergeCell ref="AG55:AH58"/>
    <mergeCell ref="AI55:AQ56"/>
    <mergeCell ref="AR55:AU58"/>
    <mergeCell ref="BM67:BN70"/>
    <mergeCell ref="V68:AF68"/>
    <mergeCell ref="AV68:BF68"/>
    <mergeCell ref="BG68:BL68"/>
    <mergeCell ref="V69:AF69"/>
    <mergeCell ref="AI69:AQ70"/>
    <mergeCell ref="AV69:BF69"/>
    <mergeCell ref="BG69:BL69"/>
    <mergeCell ref="V70:AF70"/>
    <mergeCell ref="AV70:BF70"/>
    <mergeCell ref="BG70:BL70"/>
    <mergeCell ref="R67:U70"/>
    <mergeCell ref="V67:AF67"/>
    <mergeCell ref="AG67:AH70"/>
    <mergeCell ref="AI67:AQ68"/>
    <mergeCell ref="AR67:AU70"/>
    <mergeCell ref="BM59:BN62"/>
    <mergeCell ref="V60:AF60"/>
    <mergeCell ref="AV60:BF60"/>
    <mergeCell ref="BG60:BL60"/>
    <mergeCell ref="V61:AF61"/>
    <mergeCell ref="AI61:AQ62"/>
    <mergeCell ref="AV61:BF61"/>
    <mergeCell ref="BG61:BL61"/>
    <mergeCell ref="V62:AF62"/>
    <mergeCell ref="AV62:BF62"/>
    <mergeCell ref="BG62:BL62"/>
    <mergeCell ref="R59:U62"/>
    <mergeCell ref="V59:AF59"/>
    <mergeCell ref="AG59:AH62"/>
    <mergeCell ref="AI59:AQ60"/>
    <mergeCell ref="AR59:AU62"/>
    <mergeCell ref="A71:A74"/>
    <mergeCell ref="B71:C74"/>
    <mergeCell ref="D71:F74"/>
    <mergeCell ref="G71:I74"/>
    <mergeCell ref="J71:Q72"/>
    <mergeCell ref="J73:Q74"/>
    <mergeCell ref="AV75:BF75"/>
    <mergeCell ref="BG75:BL75"/>
    <mergeCell ref="V66:AF66"/>
    <mergeCell ref="AV66:BF66"/>
    <mergeCell ref="BG66:BL66"/>
    <mergeCell ref="R63:U66"/>
    <mergeCell ref="V63:AF63"/>
    <mergeCell ref="AG63:AH66"/>
    <mergeCell ref="AI63:AQ64"/>
    <mergeCell ref="AR63:AU66"/>
    <mergeCell ref="A63:A66"/>
    <mergeCell ref="B63:C66"/>
    <mergeCell ref="D63:F66"/>
    <mergeCell ref="G63:I66"/>
    <mergeCell ref="J63:Q64"/>
    <mergeCell ref="J65:Q66"/>
    <mergeCell ref="AV67:BF67"/>
    <mergeCell ref="BG67:BL67"/>
    <mergeCell ref="A67:A70"/>
    <mergeCell ref="B67:C70"/>
    <mergeCell ref="D67:F70"/>
    <mergeCell ref="G67:I70"/>
    <mergeCell ref="J67:Q68"/>
    <mergeCell ref="J69:Q70"/>
    <mergeCell ref="AV63:BF63"/>
    <mergeCell ref="BG63:BL63"/>
    <mergeCell ref="BM79:BN82"/>
    <mergeCell ref="V80:AF80"/>
    <mergeCell ref="AV80:BF80"/>
    <mergeCell ref="BG80:BL80"/>
    <mergeCell ref="V81:AF81"/>
    <mergeCell ref="AI81:AQ82"/>
    <mergeCell ref="AV81:BF81"/>
    <mergeCell ref="BG81:BL81"/>
    <mergeCell ref="A75:A78"/>
    <mergeCell ref="B75:C78"/>
    <mergeCell ref="D75:F78"/>
    <mergeCell ref="G75:I78"/>
    <mergeCell ref="J75:Q76"/>
    <mergeCell ref="J77:Q78"/>
    <mergeCell ref="AV71:BF71"/>
    <mergeCell ref="BG71:BL71"/>
    <mergeCell ref="BM71:BN74"/>
    <mergeCell ref="V72:AF72"/>
    <mergeCell ref="AV72:BF72"/>
    <mergeCell ref="BG72:BL72"/>
    <mergeCell ref="V73:AF73"/>
    <mergeCell ref="AI73:AQ74"/>
    <mergeCell ref="AV73:BF73"/>
    <mergeCell ref="BG73:BL73"/>
    <mergeCell ref="V74:AF74"/>
    <mergeCell ref="AV74:BF74"/>
    <mergeCell ref="BG74:BL74"/>
    <mergeCell ref="R71:U74"/>
    <mergeCell ref="V71:AF71"/>
    <mergeCell ref="AG71:AH74"/>
    <mergeCell ref="AI71:AQ72"/>
    <mergeCell ref="AR71:AU74"/>
    <mergeCell ref="BM83:BN86"/>
    <mergeCell ref="V84:AF84"/>
    <mergeCell ref="AV84:BF84"/>
    <mergeCell ref="BG84:BL84"/>
    <mergeCell ref="V85:AF85"/>
    <mergeCell ref="AI85:AQ86"/>
    <mergeCell ref="AV85:BF85"/>
    <mergeCell ref="BG85:BL85"/>
    <mergeCell ref="V86:AF86"/>
    <mergeCell ref="AV86:BF86"/>
    <mergeCell ref="BG86:BL86"/>
    <mergeCell ref="R83:U86"/>
    <mergeCell ref="V83:AF83"/>
    <mergeCell ref="AG83:AH86"/>
    <mergeCell ref="AI83:AQ84"/>
    <mergeCell ref="AR83:AU86"/>
    <mergeCell ref="BM75:BN78"/>
    <mergeCell ref="V76:AF76"/>
    <mergeCell ref="AV76:BF76"/>
    <mergeCell ref="BG76:BL76"/>
    <mergeCell ref="V77:AF77"/>
    <mergeCell ref="AI77:AQ78"/>
    <mergeCell ref="AV77:BF77"/>
    <mergeCell ref="BG77:BL77"/>
    <mergeCell ref="V78:AF78"/>
    <mergeCell ref="AV78:BF78"/>
    <mergeCell ref="BG78:BL78"/>
    <mergeCell ref="R75:U78"/>
    <mergeCell ref="V75:AF75"/>
    <mergeCell ref="AG75:AH78"/>
    <mergeCell ref="AI75:AQ76"/>
    <mergeCell ref="AR75:AU78"/>
    <mergeCell ref="A87:A90"/>
    <mergeCell ref="B87:C90"/>
    <mergeCell ref="D87:F90"/>
    <mergeCell ref="G87:I90"/>
    <mergeCell ref="J87:Q88"/>
    <mergeCell ref="J89:Q90"/>
    <mergeCell ref="AV91:BF91"/>
    <mergeCell ref="BG91:BL91"/>
    <mergeCell ref="V82:AF82"/>
    <mergeCell ref="AV82:BF82"/>
    <mergeCell ref="BG82:BL82"/>
    <mergeCell ref="R79:U82"/>
    <mergeCell ref="V79:AF79"/>
    <mergeCell ref="AG79:AH82"/>
    <mergeCell ref="AI79:AQ80"/>
    <mergeCell ref="AR79:AU82"/>
    <mergeCell ref="A79:A82"/>
    <mergeCell ref="B79:C82"/>
    <mergeCell ref="D79:F82"/>
    <mergeCell ref="G79:I82"/>
    <mergeCell ref="J79:Q80"/>
    <mergeCell ref="J81:Q82"/>
    <mergeCell ref="AV83:BF83"/>
    <mergeCell ref="BG83:BL83"/>
    <mergeCell ref="A83:A86"/>
    <mergeCell ref="B83:C86"/>
    <mergeCell ref="D83:F86"/>
    <mergeCell ref="G83:I86"/>
    <mergeCell ref="J83:Q84"/>
    <mergeCell ref="J85:Q86"/>
    <mergeCell ref="AV79:BF79"/>
    <mergeCell ref="BG79:BL79"/>
    <mergeCell ref="BM95:BN98"/>
    <mergeCell ref="V96:AF96"/>
    <mergeCell ref="AV96:BF96"/>
    <mergeCell ref="BG96:BL96"/>
    <mergeCell ref="V97:AF97"/>
    <mergeCell ref="AI97:AQ98"/>
    <mergeCell ref="AV97:BF97"/>
    <mergeCell ref="BG97:BL97"/>
    <mergeCell ref="A91:A94"/>
    <mergeCell ref="B91:C94"/>
    <mergeCell ref="D91:F94"/>
    <mergeCell ref="G91:I94"/>
    <mergeCell ref="J91:Q92"/>
    <mergeCell ref="J93:Q94"/>
    <mergeCell ref="AV87:BF87"/>
    <mergeCell ref="BG87:BL87"/>
    <mergeCell ref="BM87:BN90"/>
    <mergeCell ref="V88:AF88"/>
    <mergeCell ref="AV88:BF88"/>
    <mergeCell ref="BG88:BL88"/>
    <mergeCell ref="V89:AF89"/>
    <mergeCell ref="AI89:AQ90"/>
    <mergeCell ref="AV89:BF89"/>
    <mergeCell ref="BG89:BL89"/>
    <mergeCell ref="V90:AF90"/>
    <mergeCell ref="AV90:BF90"/>
    <mergeCell ref="BG90:BL90"/>
    <mergeCell ref="R87:U90"/>
    <mergeCell ref="V87:AF87"/>
    <mergeCell ref="AG87:AH90"/>
    <mergeCell ref="AI87:AQ88"/>
    <mergeCell ref="AR87:AU90"/>
    <mergeCell ref="BM99:BN102"/>
    <mergeCell ref="V100:AF100"/>
    <mergeCell ref="AV100:BF100"/>
    <mergeCell ref="BG100:BL100"/>
    <mergeCell ref="V101:AF101"/>
    <mergeCell ref="AI101:AQ102"/>
    <mergeCell ref="AV101:BF101"/>
    <mergeCell ref="BG101:BL101"/>
    <mergeCell ref="V102:AF102"/>
    <mergeCell ref="AV102:BF102"/>
    <mergeCell ref="BG102:BL102"/>
    <mergeCell ref="R99:U102"/>
    <mergeCell ref="V99:AF99"/>
    <mergeCell ref="AG99:AH102"/>
    <mergeCell ref="AI99:AQ100"/>
    <mergeCell ref="AR99:AU102"/>
    <mergeCell ref="BM91:BN94"/>
    <mergeCell ref="V92:AF92"/>
    <mergeCell ref="AV92:BF92"/>
    <mergeCell ref="BG92:BL92"/>
    <mergeCell ref="V93:AF93"/>
    <mergeCell ref="AI93:AQ94"/>
    <mergeCell ref="AV93:BF93"/>
    <mergeCell ref="BG93:BL93"/>
    <mergeCell ref="V94:AF94"/>
    <mergeCell ref="AV94:BF94"/>
    <mergeCell ref="BG94:BL94"/>
    <mergeCell ref="R91:U94"/>
    <mergeCell ref="V91:AF91"/>
    <mergeCell ref="AG91:AH94"/>
    <mergeCell ref="AI91:AQ92"/>
    <mergeCell ref="AR91:AU94"/>
    <mergeCell ref="A103:A106"/>
    <mergeCell ref="B103:C106"/>
    <mergeCell ref="D103:F106"/>
    <mergeCell ref="G103:I106"/>
    <mergeCell ref="J103:Q104"/>
    <mergeCell ref="J105:Q106"/>
    <mergeCell ref="AV107:BF107"/>
    <mergeCell ref="BG107:BL107"/>
    <mergeCell ref="V98:AF98"/>
    <mergeCell ref="AV98:BF98"/>
    <mergeCell ref="BG98:BL98"/>
    <mergeCell ref="R95:U98"/>
    <mergeCell ref="V95:AF95"/>
    <mergeCell ref="AG95:AH98"/>
    <mergeCell ref="AI95:AQ96"/>
    <mergeCell ref="AR95:AU98"/>
    <mergeCell ref="A95:A98"/>
    <mergeCell ref="B95:C98"/>
    <mergeCell ref="D95:F98"/>
    <mergeCell ref="G95:I98"/>
    <mergeCell ref="J95:Q96"/>
    <mergeCell ref="J97:Q98"/>
    <mergeCell ref="AV99:BF99"/>
    <mergeCell ref="BG99:BL99"/>
    <mergeCell ref="A99:A102"/>
    <mergeCell ref="B99:C102"/>
    <mergeCell ref="D99:F102"/>
    <mergeCell ref="G99:I102"/>
    <mergeCell ref="J99:Q100"/>
    <mergeCell ref="J101:Q102"/>
    <mergeCell ref="AV95:BF95"/>
    <mergeCell ref="BG95:BL95"/>
    <mergeCell ref="BM111:BN114"/>
    <mergeCell ref="V112:AF112"/>
    <mergeCell ref="AV112:BF112"/>
    <mergeCell ref="BG112:BL112"/>
    <mergeCell ref="V113:AF113"/>
    <mergeCell ref="AI113:AQ114"/>
    <mergeCell ref="AV113:BF113"/>
    <mergeCell ref="BG113:BL113"/>
    <mergeCell ref="A107:A110"/>
    <mergeCell ref="B107:C110"/>
    <mergeCell ref="D107:F110"/>
    <mergeCell ref="G107:I110"/>
    <mergeCell ref="J107:Q108"/>
    <mergeCell ref="J109:Q110"/>
    <mergeCell ref="AV103:BF103"/>
    <mergeCell ref="BG103:BL103"/>
    <mergeCell ref="BM103:BN106"/>
    <mergeCell ref="V104:AF104"/>
    <mergeCell ref="AV104:BF104"/>
    <mergeCell ref="BG104:BL104"/>
    <mergeCell ref="V105:AF105"/>
    <mergeCell ref="AI105:AQ106"/>
    <mergeCell ref="AV105:BF105"/>
    <mergeCell ref="BG105:BL105"/>
    <mergeCell ref="V106:AF106"/>
    <mergeCell ref="AV106:BF106"/>
    <mergeCell ref="BG106:BL106"/>
    <mergeCell ref="R103:U106"/>
    <mergeCell ref="V103:AF103"/>
    <mergeCell ref="AG103:AH106"/>
    <mergeCell ref="AI103:AQ104"/>
    <mergeCell ref="AR103:AU106"/>
    <mergeCell ref="BM115:BN118"/>
    <mergeCell ref="V116:AF116"/>
    <mergeCell ref="AV116:BF116"/>
    <mergeCell ref="BG116:BL116"/>
    <mergeCell ref="V117:AF117"/>
    <mergeCell ref="AI117:AQ118"/>
    <mergeCell ref="AV117:BF117"/>
    <mergeCell ref="BG117:BL117"/>
    <mergeCell ref="V118:AF118"/>
    <mergeCell ref="AV118:BF118"/>
    <mergeCell ref="BG118:BL118"/>
    <mergeCell ref="R115:U118"/>
    <mergeCell ref="V115:AF115"/>
    <mergeCell ref="AG115:AH118"/>
    <mergeCell ref="AI115:AQ116"/>
    <mergeCell ref="AR115:AU118"/>
    <mergeCell ref="BM107:BN110"/>
    <mergeCell ref="V108:AF108"/>
    <mergeCell ref="AV108:BF108"/>
    <mergeCell ref="BG108:BL108"/>
    <mergeCell ref="V109:AF109"/>
    <mergeCell ref="AI109:AQ110"/>
    <mergeCell ref="AV109:BF109"/>
    <mergeCell ref="BG109:BL109"/>
    <mergeCell ref="V110:AF110"/>
    <mergeCell ref="AV110:BF110"/>
    <mergeCell ref="BG110:BL110"/>
    <mergeCell ref="R107:U110"/>
    <mergeCell ref="V107:AF107"/>
    <mergeCell ref="AG107:AH110"/>
    <mergeCell ref="AI107:AQ108"/>
    <mergeCell ref="AR107:AU110"/>
    <mergeCell ref="A119:A122"/>
    <mergeCell ref="B119:C122"/>
    <mergeCell ref="D119:F122"/>
    <mergeCell ref="G119:I122"/>
    <mergeCell ref="J119:Q120"/>
    <mergeCell ref="J121:Q122"/>
    <mergeCell ref="AV123:BF123"/>
    <mergeCell ref="BG123:BL123"/>
    <mergeCell ref="V114:AF114"/>
    <mergeCell ref="AV114:BF114"/>
    <mergeCell ref="BG114:BL114"/>
    <mergeCell ref="R111:U114"/>
    <mergeCell ref="V111:AF111"/>
    <mergeCell ref="AG111:AH114"/>
    <mergeCell ref="AI111:AQ112"/>
    <mergeCell ref="AR111:AU114"/>
    <mergeCell ref="A111:A114"/>
    <mergeCell ref="B111:C114"/>
    <mergeCell ref="D111:F114"/>
    <mergeCell ref="G111:I114"/>
    <mergeCell ref="J111:Q112"/>
    <mergeCell ref="J113:Q114"/>
    <mergeCell ref="AV115:BF115"/>
    <mergeCell ref="BG115:BL115"/>
    <mergeCell ref="A115:A118"/>
    <mergeCell ref="B115:C118"/>
    <mergeCell ref="D115:F118"/>
    <mergeCell ref="G115:I118"/>
    <mergeCell ref="J115:Q116"/>
    <mergeCell ref="J117:Q118"/>
    <mergeCell ref="AV111:BF111"/>
    <mergeCell ref="BG111:BL111"/>
    <mergeCell ref="BM127:BN130"/>
    <mergeCell ref="V128:AF128"/>
    <mergeCell ref="AV128:BF128"/>
    <mergeCell ref="BG128:BL128"/>
    <mergeCell ref="V129:AF129"/>
    <mergeCell ref="AI129:AQ130"/>
    <mergeCell ref="AV129:BF129"/>
    <mergeCell ref="BG129:BL129"/>
    <mergeCell ref="A123:A126"/>
    <mergeCell ref="B123:C126"/>
    <mergeCell ref="D123:F126"/>
    <mergeCell ref="G123:I126"/>
    <mergeCell ref="J123:Q124"/>
    <mergeCell ref="J125:Q126"/>
    <mergeCell ref="AV119:BF119"/>
    <mergeCell ref="BG119:BL119"/>
    <mergeCell ref="BM119:BN122"/>
    <mergeCell ref="V120:AF120"/>
    <mergeCell ref="AV120:BF120"/>
    <mergeCell ref="BG120:BL120"/>
    <mergeCell ref="V121:AF121"/>
    <mergeCell ref="AI121:AQ122"/>
    <mergeCell ref="AV121:BF121"/>
    <mergeCell ref="BG121:BL121"/>
    <mergeCell ref="V122:AF122"/>
    <mergeCell ref="AV122:BF122"/>
    <mergeCell ref="BG122:BL122"/>
    <mergeCell ref="R119:U122"/>
    <mergeCell ref="V119:AF119"/>
    <mergeCell ref="AG119:AH122"/>
    <mergeCell ref="AI119:AQ120"/>
    <mergeCell ref="AR119:AU122"/>
    <mergeCell ref="BM131:BN134"/>
    <mergeCell ref="V132:AF132"/>
    <mergeCell ref="AV132:BF132"/>
    <mergeCell ref="BG132:BL132"/>
    <mergeCell ref="V133:AF133"/>
    <mergeCell ref="AI133:AQ134"/>
    <mergeCell ref="AV133:BF133"/>
    <mergeCell ref="BG133:BL133"/>
    <mergeCell ref="V134:AF134"/>
    <mergeCell ref="AV134:BF134"/>
    <mergeCell ref="BG134:BL134"/>
    <mergeCell ref="R131:U134"/>
    <mergeCell ref="V131:AF131"/>
    <mergeCell ref="AG131:AH134"/>
    <mergeCell ref="AI131:AQ132"/>
    <mergeCell ref="AR131:AU134"/>
    <mergeCell ref="BM123:BN126"/>
    <mergeCell ref="V124:AF124"/>
    <mergeCell ref="AV124:BF124"/>
    <mergeCell ref="BG124:BL124"/>
    <mergeCell ref="V125:AF125"/>
    <mergeCell ref="AI125:AQ126"/>
    <mergeCell ref="AV125:BF125"/>
    <mergeCell ref="BG125:BL125"/>
    <mergeCell ref="V126:AF126"/>
    <mergeCell ref="AV126:BF126"/>
    <mergeCell ref="BG126:BL126"/>
    <mergeCell ref="R123:U126"/>
    <mergeCell ref="V123:AF123"/>
    <mergeCell ref="AG123:AH126"/>
    <mergeCell ref="AI123:AQ124"/>
    <mergeCell ref="AR123:AU126"/>
    <mergeCell ref="A135:A138"/>
    <mergeCell ref="B135:C138"/>
    <mergeCell ref="D135:F138"/>
    <mergeCell ref="G135:I138"/>
    <mergeCell ref="J135:Q136"/>
    <mergeCell ref="J137:Q138"/>
    <mergeCell ref="AV139:BF139"/>
    <mergeCell ref="BG139:BL139"/>
    <mergeCell ref="V130:AF130"/>
    <mergeCell ref="AV130:BF130"/>
    <mergeCell ref="BG130:BL130"/>
    <mergeCell ref="R127:U130"/>
    <mergeCell ref="V127:AF127"/>
    <mergeCell ref="AG127:AH130"/>
    <mergeCell ref="AI127:AQ128"/>
    <mergeCell ref="AR127:AU130"/>
    <mergeCell ref="A127:A130"/>
    <mergeCell ref="B127:C130"/>
    <mergeCell ref="D127:F130"/>
    <mergeCell ref="G127:I130"/>
    <mergeCell ref="J127:Q128"/>
    <mergeCell ref="J129:Q130"/>
    <mergeCell ref="AV131:BF131"/>
    <mergeCell ref="BG131:BL131"/>
    <mergeCell ref="A131:A134"/>
    <mergeCell ref="B131:C134"/>
    <mergeCell ref="D131:F134"/>
    <mergeCell ref="G131:I134"/>
    <mergeCell ref="J131:Q132"/>
    <mergeCell ref="J133:Q134"/>
    <mergeCell ref="AV127:BF127"/>
    <mergeCell ref="BG127:BL127"/>
    <mergeCell ref="BM143:BN146"/>
    <mergeCell ref="V144:AF144"/>
    <mergeCell ref="AV144:BF144"/>
    <mergeCell ref="BG144:BL144"/>
    <mergeCell ref="V145:AF145"/>
    <mergeCell ref="AI145:AQ146"/>
    <mergeCell ref="AV145:BF145"/>
    <mergeCell ref="BG145:BL145"/>
    <mergeCell ref="A139:A142"/>
    <mergeCell ref="B139:C142"/>
    <mergeCell ref="D139:F142"/>
    <mergeCell ref="G139:I142"/>
    <mergeCell ref="J139:Q140"/>
    <mergeCell ref="J141:Q142"/>
    <mergeCell ref="AV135:BF135"/>
    <mergeCell ref="BG135:BL135"/>
    <mergeCell ref="BM135:BN138"/>
    <mergeCell ref="V136:AF136"/>
    <mergeCell ref="AV136:BF136"/>
    <mergeCell ref="BG136:BL136"/>
    <mergeCell ref="V137:AF137"/>
    <mergeCell ref="AI137:AQ138"/>
    <mergeCell ref="AV137:BF137"/>
    <mergeCell ref="BG137:BL137"/>
    <mergeCell ref="V138:AF138"/>
    <mergeCell ref="AV138:BF138"/>
    <mergeCell ref="BG138:BL138"/>
    <mergeCell ref="R135:U138"/>
    <mergeCell ref="V135:AF135"/>
    <mergeCell ref="AG135:AH138"/>
    <mergeCell ref="AI135:AQ136"/>
    <mergeCell ref="AR135:AU138"/>
    <mergeCell ref="BM147:BN150"/>
    <mergeCell ref="V148:AF148"/>
    <mergeCell ref="AV148:BF148"/>
    <mergeCell ref="BG148:BL148"/>
    <mergeCell ref="V149:AF149"/>
    <mergeCell ref="AI149:AQ150"/>
    <mergeCell ref="AV149:BF149"/>
    <mergeCell ref="BG149:BL149"/>
    <mergeCell ref="V150:AF150"/>
    <mergeCell ref="AV150:BF150"/>
    <mergeCell ref="BG150:BL150"/>
    <mergeCell ref="R147:U150"/>
    <mergeCell ref="V147:AF147"/>
    <mergeCell ref="AG147:AH150"/>
    <mergeCell ref="AI147:AQ148"/>
    <mergeCell ref="AR147:AU150"/>
    <mergeCell ref="BM139:BN142"/>
    <mergeCell ref="V140:AF140"/>
    <mergeCell ref="AV140:BF140"/>
    <mergeCell ref="BG140:BL140"/>
    <mergeCell ref="V141:AF141"/>
    <mergeCell ref="AI141:AQ142"/>
    <mergeCell ref="AV141:BF141"/>
    <mergeCell ref="BG141:BL141"/>
    <mergeCell ref="V142:AF142"/>
    <mergeCell ref="AV142:BF142"/>
    <mergeCell ref="BG142:BL142"/>
    <mergeCell ref="R139:U142"/>
    <mergeCell ref="V139:AF139"/>
    <mergeCell ref="AG139:AH142"/>
    <mergeCell ref="AI139:AQ140"/>
    <mergeCell ref="AR139:AU142"/>
    <mergeCell ref="A151:A154"/>
    <mergeCell ref="B151:C154"/>
    <mergeCell ref="D151:F154"/>
    <mergeCell ref="G151:I154"/>
    <mergeCell ref="J151:Q152"/>
    <mergeCell ref="J153:Q154"/>
    <mergeCell ref="AV155:BF155"/>
    <mergeCell ref="BG155:BL155"/>
    <mergeCell ref="V146:AF146"/>
    <mergeCell ref="AV146:BF146"/>
    <mergeCell ref="BG146:BL146"/>
    <mergeCell ref="R143:U146"/>
    <mergeCell ref="V143:AF143"/>
    <mergeCell ref="AG143:AH146"/>
    <mergeCell ref="AI143:AQ144"/>
    <mergeCell ref="AR143:AU146"/>
    <mergeCell ref="A143:A146"/>
    <mergeCell ref="B143:C146"/>
    <mergeCell ref="D143:F146"/>
    <mergeCell ref="G143:I146"/>
    <mergeCell ref="J143:Q144"/>
    <mergeCell ref="J145:Q146"/>
    <mergeCell ref="AV147:BF147"/>
    <mergeCell ref="BG147:BL147"/>
    <mergeCell ref="A147:A150"/>
    <mergeCell ref="B147:C150"/>
    <mergeCell ref="D147:F150"/>
    <mergeCell ref="G147:I150"/>
    <mergeCell ref="J147:Q148"/>
    <mergeCell ref="J149:Q150"/>
    <mergeCell ref="AV143:BF143"/>
    <mergeCell ref="BG143:BL143"/>
    <mergeCell ref="BM159:BN162"/>
    <mergeCell ref="V160:AF160"/>
    <mergeCell ref="AV160:BF160"/>
    <mergeCell ref="BG160:BL160"/>
    <mergeCell ref="V161:AF161"/>
    <mergeCell ref="AI161:AQ162"/>
    <mergeCell ref="AV161:BF161"/>
    <mergeCell ref="BG161:BL161"/>
    <mergeCell ref="A155:A158"/>
    <mergeCell ref="B155:C158"/>
    <mergeCell ref="D155:F158"/>
    <mergeCell ref="G155:I158"/>
    <mergeCell ref="J155:Q156"/>
    <mergeCell ref="J157:Q158"/>
    <mergeCell ref="AV151:BF151"/>
    <mergeCell ref="BG151:BL151"/>
    <mergeCell ref="BM151:BN154"/>
    <mergeCell ref="V152:AF152"/>
    <mergeCell ref="AV152:BF152"/>
    <mergeCell ref="BG152:BL152"/>
    <mergeCell ref="V153:AF153"/>
    <mergeCell ref="AI153:AQ154"/>
    <mergeCell ref="AV153:BF153"/>
    <mergeCell ref="BG153:BL153"/>
    <mergeCell ref="V154:AF154"/>
    <mergeCell ref="AV154:BF154"/>
    <mergeCell ref="BG154:BL154"/>
    <mergeCell ref="R151:U154"/>
    <mergeCell ref="V151:AF151"/>
    <mergeCell ref="AG151:AH154"/>
    <mergeCell ref="AI151:AQ152"/>
    <mergeCell ref="AR151:AU154"/>
    <mergeCell ref="BM163:BN166"/>
    <mergeCell ref="V164:AF164"/>
    <mergeCell ref="AV164:BF164"/>
    <mergeCell ref="BG164:BL164"/>
    <mergeCell ref="V165:AF165"/>
    <mergeCell ref="AI165:AQ166"/>
    <mergeCell ref="AV165:BF165"/>
    <mergeCell ref="BG165:BL165"/>
    <mergeCell ref="V166:AF166"/>
    <mergeCell ref="AV166:BF166"/>
    <mergeCell ref="BG166:BL166"/>
    <mergeCell ref="R163:U166"/>
    <mergeCell ref="V163:AF163"/>
    <mergeCell ref="AG163:AH166"/>
    <mergeCell ref="AI163:AQ164"/>
    <mergeCell ref="AR163:AU166"/>
    <mergeCell ref="BM155:BN158"/>
    <mergeCell ref="V156:AF156"/>
    <mergeCell ref="AV156:BF156"/>
    <mergeCell ref="BG156:BL156"/>
    <mergeCell ref="V157:AF157"/>
    <mergeCell ref="AI157:AQ158"/>
    <mergeCell ref="AV157:BF157"/>
    <mergeCell ref="BG157:BL157"/>
    <mergeCell ref="V158:AF158"/>
    <mergeCell ref="AV158:BF158"/>
    <mergeCell ref="BG158:BL158"/>
    <mergeCell ref="R155:U158"/>
    <mergeCell ref="V155:AF155"/>
    <mergeCell ref="AG155:AH158"/>
    <mergeCell ref="AI155:AQ156"/>
    <mergeCell ref="AR155:AU158"/>
    <mergeCell ref="A167:A170"/>
    <mergeCell ref="B167:C170"/>
    <mergeCell ref="D167:F170"/>
    <mergeCell ref="G167:I170"/>
    <mergeCell ref="J167:Q168"/>
    <mergeCell ref="J169:Q170"/>
    <mergeCell ref="AV171:BF171"/>
    <mergeCell ref="BG171:BL171"/>
    <mergeCell ref="V162:AF162"/>
    <mergeCell ref="AV162:BF162"/>
    <mergeCell ref="BG162:BL162"/>
    <mergeCell ref="R159:U162"/>
    <mergeCell ref="V159:AF159"/>
    <mergeCell ref="AG159:AH162"/>
    <mergeCell ref="AI159:AQ160"/>
    <mergeCell ref="AR159:AU162"/>
    <mergeCell ref="A159:A162"/>
    <mergeCell ref="B159:C162"/>
    <mergeCell ref="D159:F162"/>
    <mergeCell ref="G159:I162"/>
    <mergeCell ref="J159:Q160"/>
    <mergeCell ref="J161:Q162"/>
    <mergeCell ref="AV163:BF163"/>
    <mergeCell ref="BG163:BL163"/>
    <mergeCell ref="A163:A166"/>
    <mergeCell ref="B163:C166"/>
    <mergeCell ref="D163:F166"/>
    <mergeCell ref="G163:I166"/>
    <mergeCell ref="J163:Q164"/>
    <mergeCell ref="J165:Q166"/>
    <mergeCell ref="AV159:BF159"/>
    <mergeCell ref="BG159:BL159"/>
    <mergeCell ref="BM175:BN178"/>
    <mergeCell ref="V176:AF176"/>
    <mergeCell ref="AV176:BF176"/>
    <mergeCell ref="BG176:BL176"/>
    <mergeCell ref="V177:AF177"/>
    <mergeCell ref="AI177:AQ178"/>
    <mergeCell ref="AV177:BF177"/>
    <mergeCell ref="BG177:BL177"/>
    <mergeCell ref="A171:A174"/>
    <mergeCell ref="B171:C174"/>
    <mergeCell ref="D171:F174"/>
    <mergeCell ref="G171:I174"/>
    <mergeCell ref="J171:Q172"/>
    <mergeCell ref="J173:Q174"/>
    <mergeCell ref="AV167:BF167"/>
    <mergeCell ref="BG167:BL167"/>
    <mergeCell ref="BM167:BN170"/>
    <mergeCell ref="V168:AF168"/>
    <mergeCell ref="AV168:BF168"/>
    <mergeCell ref="BG168:BL168"/>
    <mergeCell ref="V169:AF169"/>
    <mergeCell ref="AI169:AQ170"/>
    <mergeCell ref="AV169:BF169"/>
    <mergeCell ref="BG169:BL169"/>
    <mergeCell ref="V170:AF170"/>
    <mergeCell ref="AV170:BF170"/>
    <mergeCell ref="BG170:BL170"/>
    <mergeCell ref="R167:U170"/>
    <mergeCell ref="V167:AF167"/>
    <mergeCell ref="AG167:AH170"/>
    <mergeCell ref="AI167:AQ168"/>
    <mergeCell ref="AR167:AU170"/>
    <mergeCell ref="BM179:BN182"/>
    <mergeCell ref="V180:AF180"/>
    <mergeCell ref="AV180:BF180"/>
    <mergeCell ref="BG180:BL180"/>
    <mergeCell ref="V181:AF181"/>
    <mergeCell ref="AI181:AQ182"/>
    <mergeCell ref="AV181:BF181"/>
    <mergeCell ref="BG181:BL181"/>
    <mergeCell ref="V182:AF182"/>
    <mergeCell ref="AV182:BF182"/>
    <mergeCell ref="BG182:BL182"/>
    <mergeCell ref="R179:U182"/>
    <mergeCell ref="V179:AF179"/>
    <mergeCell ref="AG179:AH182"/>
    <mergeCell ref="AI179:AQ180"/>
    <mergeCell ref="AR179:AU182"/>
    <mergeCell ref="BM171:BN174"/>
    <mergeCell ref="V172:AF172"/>
    <mergeCell ref="AV172:BF172"/>
    <mergeCell ref="BG172:BL172"/>
    <mergeCell ref="V173:AF173"/>
    <mergeCell ref="AI173:AQ174"/>
    <mergeCell ref="AV173:BF173"/>
    <mergeCell ref="BG173:BL173"/>
    <mergeCell ref="V174:AF174"/>
    <mergeCell ref="AV174:BF174"/>
    <mergeCell ref="BG174:BL174"/>
    <mergeCell ref="R171:U174"/>
    <mergeCell ref="V171:AF171"/>
    <mergeCell ref="AG171:AH174"/>
    <mergeCell ref="AI171:AQ172"/>
    <mergeCell ref="AR171:AU174"/>
    <mergeCell ref="A183:A186"/>
    <mergeCell ref="B183:C186"/>
    <mergeCell ref="D183:F186"/>
    <mergeCell ref="G183:I186"/>
    <mergeCell ref="J183:Q184"/>
    <mergeCell ref="J185:Q186"/>
    <mergeCell ref="AV187:BF187"/>
    <mergeCell ref="BG187:BL187"/>
    <mergeCell ref="V178:AF178"/>
    <mergeCell ref="AV178:BF178"/>
    <mergeCell ref="BG178:BL178"/>
    <mergeCell ref="R175:U178"/>
    <mergeCell ref="V175:AF175"/>
    <mergeCell ref="AG175:AH178"/>
    <mergeCell ref="AI175:AQ176"/>
    <mergeCell ref="AR175:AU178"/>
    <mergeCell ref="A175:A178"/>
    <mergeCell ref="B175:C178"/>
    <mergeCell ref="D175:F178"/>
    <mergeCell ref="G175:I178"/>
    <mergeCell ref="J175:Q176"/>
    <mergeCell ref="J177:Q178"/>
    <mergeCell ref="AV179:BF179"/>
    <mergeCell ref="BG179:BL179"/>
    <mergeCell ref="A179:A182"/>
    <mergeCell ref="B179:C182"/>
    <mergeCell ref="D179:F182"/>
    <mergeCell ref="G179:I182"/>
    <mergeCell ref="J179:Q180"/>
    <mergeCell ref="J181:Q182"/>
    <mergeCell ref="AV175:BF175"/>
    <mergeCell ref="BG175:BL175"/>
    <mergeCell ref="AV183:BF183"/>
    <mergeCell ref="BG183:BL183"/>
    <mergeCell ref="BM183:BN186"/>
    <mergeCell ref="V184:AF184"/>
    <mergeCell ref="AV184:BF184"/>
    <mergeCell ref="BG184:BL184"/>
    <mergeCell ref="V185:AF185"/>
    <mergeCell ref="AI185:AQ186"/>
    <mergeCell ref="AV185:BF185"/>
    <mergeCell ref="BG185:BL185"/>
    <mergeCell ref="V186:AF186"/>
    <mergeCell ref="AV186:BF186"/>
    <mergeCell ref="BG186:BL186"/>
    <mergeCell ref="R183:U186"/>
    <mergeCell ref="V183:AF183"/>
    <mergeCell ref="AG183:AH186"/>
    <mergeCell ref="AI183:AQ184"/>
    <mergeCell ref="AR183:AU186"/>
    <mergeCell ref="A191:A194"/>
    <mergeCell ref="B191:C194"/>
    <mergeCell ref="D191:F194"/>
    <mergeCell ref="G191:I194"/>
    <mergeCell ref="J191:Q192"/>
    <mergeCell ref="J193:Q194"/>
    <mergeCell ref="AV195:BF195"/>
    <mergeCell ref="BG195:BL195"/>
    <mergeCell ref="BM187:BN190"/>
    <mergeCell ref="V188:AF188"/>
    <mergeCell ref="AV188:BF188"/>
    <mergeCell ref="BG188:BL188"/>
    <mergeCell ref="V189:AF189"/>
    <mergeCell ref="AI189:AQ190"/>
    <mergeCell ref="AV189:BF189"/>
    <mergeCell ref="BG189:BL189"/>
    <mergeCell ref="V190:AF190"/>
    <mergeCell ref="AV190:BF190"/>
    <mergeCell ref="BG190:BL190"/>
    <mergeCell ref="R187:U190"/>
    <mergeCell ref="V187:AF187"/>
    <mergeCell ref="AG187:AH190"/>
    <mergeCell ref="AI187:AQ188"/>
    <mergeCell ref="AR187:AU190"/>
    <mergeCell ref="A187:A190"/>
    <mergeCell ref="B187:C190"/>
    <mergeCell ref="D187:F190"/>
    <mergeCell ref="G187:I190"/>
    <mergeCell ref="J187:Q188"/>
    <mergeCell ref="J189:Q190"/>
    <mergeCell ref="AV191:BF191"/>
    <mergeCell ref="BG191:BL191"/>
    <mergeCell ref="BM191:BN194"/>
    <mergeCell ref="BG193:BL193"/>
    <mergeCell ref="V194:AF194"/>
    <mergeCell ref="AV194:BF194"/>
    <mergeCell ref="BG194:BL194"/>
    <mergeCell ref="R191:U194"/>
    <mergeCell ref="V191:AF191"/>
    <mergeCell ref="AG191:AH194"/>
    <mergeCell ref="V192:AF192"/>
    <mergeCell ref="AV192:BF192"/>
    <mergeCell ref="BG192:BL192"/>
    <mergeCell ref="V193:AF193"/>
    <mergeCell ref="AI193:AQ194"/>
    <mergeCell ref="AV193:BF193"/>
    <mergeCell ref="BM195:BN198"/>
    <mergeCell ref="V196:AF196"/>
    <mergeCell ref="AV196:BF196"/>
    <mergeCell ref="BG196:BL196"/>
    <mergeCell ref="V197:AF197"/>
    <mergeCell ref="AI197:AQ198"/>
    <mergeCell ref="AV197:BF197"/>
    <mergeCell ref="BG197:BL197"/>
    <mergeCell ref="V198:AF198"/>
    <mergeCell ref="AV198:BF198"/>
    <mergeCell ref="AI191:AQ192"/>
    <mergeCell ref="AR191:AU194"/>
    <mergeCell ref="BG198:BL198"/>
    <mergeCell ref="R195:U198"/>
    <mergeCell ref="V195:AF195"/>
    <mergeCell ref="AG195:AH198"/>
    <mergeCell ref="AI195:AQ196"/>
    <mergeCell ref="AR195:AU198"/>
    <mergeCell ref="BM199:BN202"/>
    <mergeCell ref="V200:AF200"/>
    <mergeCell ref="AV200:BF200"/>
    <mergeCell ref="BG200:BL200"/>
    <mergeCell ref="V201:AF201"/>
    <mergeCell ref="AI201:AQ202"/>
    <mergeCell ref="AV201:BF201"/>
    <mergeCell ref="A203:A206"/>
    <mergeCell ref="B203:C206"/>
    <mergeCell ref="D203:F206"/>
    <mergeCell ref="G203:I206"/>
    <mergeCell ref="J203:Q204"/>
    <mergeCell ref="J205:Q206"/>
    <mergeCell ref="AV199:BF199"/>
    <mergeCell ref="A195:A198"/>
    <mergeCell ref="B195:C198"/>
    <mergeCell ref="D195:F198"/>
    <mergeCell ref="G195:I198"/>
    <mergeCell ref="J195:Q196"/>
    <mergeCell ref="J197:Q198"/>
    <mergeCell ref="A199:A202"/>
    <mergeCell ref="B199:C202"/>
    <mergeCell ref="D199:F202"/>
    <mergeCell ref="G199:I202"/>
    <mergeCell ref="J199:Q200"/>
    <mergeCell ref="J201:Q202"/>
    <mergeCell ref="AV209:BF209"/>
    <mergeCell ref="BG209:BL209"/>
    <mergeCell ref="V210:AF210"/>
    <mergeCell ref="AV210:BF210"/>
    <mergeCell ref="BG210:BL210"/>
    <mergeCell ref="R207:U210"/>
    <mergeCell ref="V207:AF207"/>
    <mergeCell ref="BG201:BL201"/>
    <mergeCell ref="V202:AF202"/>
    <mergeCell ref="AV202:BF202"/>
    <mergeCell ref="BG202:BL202"/>
    <mergeCell ref="R199:U202"/>
    <mergeCell ref="V199:AF199"/>
    <mergeCell ref="AG199:AH202"/>
    <mergeCell ref="AI199:AQ200"/>
    <mergeCell ref="AR199:AU202"/>
    <mergeCell ref="BG199:BL199"/>
    <mergeCell ref="AG207:AH210"/>
    <mergeCell ref="AI207:AQ208"/>
    <mergeCell ref="AR207:AU210"/>
    <mergeCell ref="A207:A210"/>
    <mergeCell ref="B207:C210"/>
    <mergeCell ref="D207:F210"/>
    <mergeCell ref="G207:I210"/>
    <mergeCell ref="J207:Q208"/>
    <mergeCell ref="J209:Q210"/>
    <mergeCell ref="BM203:BN206"/>
    <mergeCell ref="V204:AF204"/>
    <mergeCell ref="AV204:BF204"/>
    <mergeCell ref="BG204:BL204"/>
    <mergeCell ref="V205:AF205"/>
    <mergeCell ref="AI205:AQ206"/>
    <mergeCell ref="AV205:BF205"/>
    <mergeCell ref="BG205:BL205"/>
    <mergeCell ref="V206:AF206"/>
    <mergeCell ref="AV206:BF206"/>
    <mergeCell ref="BG206:BL206"/>
    <mergeCell ref="R203:U206"/>
    <mergeCell ref="V203:AF203"/>
    <mergeCell ref="AG203:AH206"/>
    <mergeCell ref="AI203:AQ204"/>
    <mergeCell ref="AR203:AU206"/>
    <mergeCell ref="AV207:BF207"/>
    <mergeCell ref="BG207:BL207"/>
    <mergeCell ref="BM207:BN210"/>
    <mergeCell ref="V208:AF208"/>
    <mergeCell ref="AV208:BF208"/>
    <mergeCell ref="BG208:BL208"/>
    <mergeCell ref="AV203:BF203"/>
    <mergeCell ref="BG203:BL203"/>
    <mergeCell ref="V209:AF209"/>
    <mergeCell ref="AI209:AQ210"/>
    <mergeCell ref="A211:A214"/>
    <mergeCell ref="B211:C214"/>
    <mergeCell ref="D211:F214"/>
    <mergeCell ref="G211:I214"/>
    <mergeCell ref="J211:Q212"/>
    <mergeCell ref="R211:U214"/>
    <mergeCell ref="V211:AF211"/>
    <mergeCell ref="AG211:AH214"/>
    <mergeCell ref="AI211:AQ212"/>
    <mergeCell ref="AR211:AU214"/>
    <mergeCell ref="AV211:BF211"/>
    <mergeCell ref="BG211:BL211"/>
    <mergeCell ref="BM211:BN214"/>
    <mergeCell ref="V212:AF212"/>
    <mergeCell ref="AV212:BF212"/>
    <mergeCell ref="BG212:BL212"/>
    <mergeCell ref="J213:Q214"/>
    <mergeCell ref="V213:AF213"/>
    <mergeCell ref="AI213:AQ214"/>
    <mergeCell ref="AV213:BF213"/>
    <mergeCell ref="BG213:BL213"/>
    <mergeCell ref="V214:AF214"/>
    <mergeCell ref="AV214:BF214"/>
    <mergeCell ref="BG214:BL214"/>
    <mergeCell ref="A215:A218"/>
    <mergeCell ref="B215:C218"/>
    <mergeCell ref="D215:F218"/>
    <mergeCell ref="G215:I218"/>
    <mergeCell ref="J215:Q216"/>
    <mergeCell ref="R215:U218"/>
    <mergeCell ref="V215:AF215"/>
    <mergeCell ref="AG215:AH218"/>
    <mergeCell ref="AI215:AQ216"/>
    <mergeCell ref="AR215:AU218"/>
    <mergeCell ref="AV215:BF215"/>
    <mergeCell ref="BG215:BL215"/>
    <mergeCell ref="BM215:BN218"/>
    <mergeCell ref="V216:AF216"/>
    <mergeCell ref="AV216:BF216"/>
    <mergeCell ref="BG216:BL216"/>
    <mergeCell ref="J217:Q218"/>
    <mergeCell ref="V217:AF217"/>
    <mergeCell ref="AI217:AQ218"/>
    <mergeCell ref="AV217:BF217"/>
    <mergeCell ref="BG217:BL217"/>
    <mergeCell ref="V218:AF218"/>
    <mergeCell ref="AV218:BF218"/>
    <mergeCell ref="BG218:BL218"/>
    <mergeCell ref="A219:A222"/>
    <mergeCell ref="B219:C222"/>
    <mergeCell ref="D219:F222"/>
    <mergeCell ref="G219:I222"/>
    <mergeCell ref="J219:Q220"/>
    <mergeCell ref="R219:U222"/>
    <mergeCell ref="V219:AF219"/>
    <mergeCell ref="AG219:AH222"/>
    <mergeCell ref="AI219:AQ220"/>
    <mergeCell ref="AR219:AU222"/>
    <mergeCell ref="AV219:BF219"/>
    <mergeCell ref="BG219:BL219"/>
    <mergeCell ref="BM219:BN222"/>
    <mergeCell ref="V220:AF220"/>
    <mergeCell ref="AV220:BF220"/>
    <mergeCell ref="BG220:BL220"/>
    <mergeCell ref="J221:Q222"/>
    <mergeCell ref="V221:AF221"/>
    <mergeCell ref="AI221:AQ222"/>
    <mergeCell ref="AV221:BF221"/>
    <mergeCell ref="BG221:BL221"/>
    <mergeCell ref="V222:AF222"/>
    <mergeCell ref="AV222:BF222"/>
    <mergeCell ref="BG222:BL222"/>
    <mergeCell ref="A223:A226"/>
    <mergeCell ref="B223:C226"/>
    <mergeCell ref="D223:F226"/>
    <mergeCell ref="G223:I226"/>
    <mergeCell ref="J223:Q224"/>
    <mergeCell ref="R223:U226"/>
    <mergeCell ref="V223:AF223"/>
    <mergeCell ref="AG223:AH226"/>
    <mergeCell ref="AI223:AQ224"/>
    <mergeCell ref="AR223:AU226"/>
    <mergeCell ref="AV223:BF223"/>
    <mergeCell ref="BG223:BL223"/>
    <mergeCell ref="BM223:BN226"/>
    <mergeCell ref="V224:AF224"/>
    <mergeCell ref="AV224:BF224"/>
    <mergeCell ref="BG224:BL224"/>
    <mergeCell ref="J225:Q226"/>
    <mergeCell ref="V225:AF225"/>
    <mergeCell ref="AI225:AQ226"/>
    <mergeCell ref="AV225:BF225"/>
    <mergeCell ref="BG225:BL225"/>
    <mergeCell ref="V226:AF226"/>
    <mergeCell ref="AV226:BF226"/>
    <mergeCell ref="BG226:BL226"/>
    <mergeCell ref="A227:A230"/>
    <mergeCell ref="B227:C230"/>
    <mergeCell ref="D227:F230"/>
    <mergeCell ref="G227:I230"/>
    <mergeCell ref="J227:Q228"/>
    <mergeCell ref="R227:U230"/>
    <mergeCell ref="V227:AF227"/>
    <mergeCell ref="AG227:AH230"/>
    <mergeCell ref="AI227:AQ228"/>
    <mergeCell ref="AR227:AU230"/>
    <mergeCell ref="AV227:BF227"/>
    <mergeCell ref="BG227:BL227"/>
    <mergeCell ref="BM227:BN230"/>
    <mergeCell ref="V228:AF228"/>
    <mergeCell ref="AV228:BF228"/>
    <mergeCell ref="BG228:BL228"/>
    <mergeCell ref="J229:Q230"/>
    <mergeCell ref="V229:AF229"/>
    <mergeCell ref="AI229:AQ230"/>
    <mergeCell ref="AV229:BF229"/>
    <mergeCell ref="BG229:BL229"/>
    <mergeCell ref="V230:AF230"/>
    <mergeCell ref="AV230:BF230"/>
    <mergeCell ref="BG230:BL230"/>
    <mergeCell ref="A231:A234"/>
    <mergeCell ref="B231:C234"/>
    <mergeCell ref="D231:F234"/>
    <mergeCell ref="G231:I234"/>
    <mergeCell ref="J231:Q232"/>
    <mergeCell ref="R231:U234"/>
    <mergeCell ref="V231:AF231"/>
    <mergeCell ref="AG231:AH234"/>
    <mergeCell ref="AI231:AQ232"/>
    <mergeCell ref="AR231:AU234"/>
    <mergeCell ref="AV231:BF231"/>
    <mergeCell ref="BG231:BL231"/>
    <mergeCell ref="BM231:BN234"/>
    <mergeCell ref="V232:AF232"/>
    <mergeCell ref="AV232:BF232"/>
    <mergeCell ref="BG232:BL232"/>
    <mergeCell ref="J233:Q234"/>
    <mergeCell ref="V233:AF233"/>
    <mergeCell ref="AI233:AQ234"/>
    <mergeCell ref="AV233:BF233"/>
    <mergeCell ref="BG233:BL233"/>
    <mergeCell ref="V234:AF234"/>
    <mergeCell ref="AV234:BF234"/>
    <mergeCell ref="BG234:BL234"/>
    <mergeCell ref="A235:A238"/>
    <mergeCell ref="B235:C238"/>
    <mergeCell ref="D235:F238"/>
    <mergeCell ref="G235:I238"/>
    <mergeCell ref="J235:Q236"/>
    <mergeCell ref="R235:U238"/>
    <mergeCell ref="V235:AF235"/>
    <mergeCell ref="AG235:AH238"/>
    <mergeCell ref="AI235:AQ236"/>
    <mergeCell ref="AR235:AU238"/>
    <mergeCell ref="AV235:BF235"/>
    <mergeCell ref="BG235:BL235"/>
    <mergeCell ref="BM235:BN238"/>
    <mergeCell ref="V236:AF236"/>
    <mergeCell ref="AV236:BF236"/>
    <mergeCell ref="BG236:BL236"/>
    <mergeCell ref="J237:Q238"/>
    <mergeCell ref="V237:AF237"/>
    <mergeCell ref="AI237:AQ238"/>
    <mergeCell ref="AV237:BF237"/>
    <mergeCell ref="BG237:BL237"/>
    <mergeCell ref="V238:AF238"/>
    <mergeCell ref="AV238:BF238"/>
    <mergeCell ref="BG238:BL238"/>
    <mergeCell ref="A239:A242"/>
    <mergeCell ref="B239:C242"/>
    <mergeCell ref="D239:F242"/>
    <mergeCell ref="G239:I242"/>
    <mergeCell ref="J239:Q240"/>
    <mergeCell ref="R239:U242"/>
    <mergeCell ref="V239:AF239"/>
    <mergeCell ref="AG239:AH242"/>
    <mergeCell ref="AI239:AQ240"/>
    <mergeCell ref="AR239:AU242"/>
    <mergeCell ref="AV239:BF239"/>
    <mergeCell ref="BG239:BL239"/>
    <mergeCell ref="BM239:BN242"/>
    <mergeCell ref="V240:AF240"/>
    <mergeCell ref="AV240:BF240"/>
    <mergeCell ref="BG240:BL240"/>
    <mergeCell ref="J241:Q242"/>
    <mergeCell ref="V241:AF241"/>
    <mergeCell ref="AI241:AQ242"/>
    <mergeCell ref="AV241:BF241"/>
    <mergeCell ref="BG241:BL241"/>
    <mergeCell ref="V242:AF242"/>
    <mergeCell ref="AV242:BF242"/>
    <mergeCell ref="BG242:BL242"/>
    <mergeCell ref="A243:A246"/>
    <mergeCell ref="B243:C246"/>
    <mergeCell ref="D243:F246"/>
    <mergeCell ref="G243:I246"/>
    <mergeCell ref="J243:Q244"/>
    <mergeCell ref="R243:U246"/>
    <mergeCell ref="V243:AF243"/>
    <mergeCell ref="AG243:AH246"/>
    <mergeCell ref="AI243:AQ244"/>
    <mergeCell ref="AR243:AU246"/>
    <mergeCell ref="AV243:BF243"/>
    <mergeCell ref="BG243:BL243"/>
    <mergeCell ref="BM243:BN246"/>
    <mergeCell ref="V244:AF244"/>
    <mergeCell ref="AV244:BF244"/>
    <mergeCell ref="BG244:BL244"/>
    <mergeCell ref="J245:Q246"/>
    <mergeCell ref="V245:AF245"/>
    <mergeCell ref="AI245:AQ246"/>
    <mergeCell ref="AV245:BF245"/>
    <mergeCell ref="BG245:BL245"/>
    <mergeCell ref="V246:AF246"/>
    <mergeCell ref="AV246:BF246"/>
    <mergeCell ref="BG246:BL246"/>
    <mergeCell ref="A247:A250"/>
    <mergeCell ref="B247:C250"/>
    <mergeCell ref="D247:F250"/>
    <mergeCell ref="G247:I250"/>
    <mergeCell ref="J247:Q248"/>
    <mergeCell ref="R247:U250"/>
    <mergeCell ref="V247:AF247"/>
    <mergeCell ref="AG247:AH250"/>
    <mergeCell ref="AI247:AQ248"/>
    <mergeCell ref="AR247:AU250"/>
    <mergeCell ref="AV247:BF247"/>
    <mergeCell ref="BG247:BL247"/>
    <mergeCell ref="BM247:BN250"/>
    <mergeCell ref="V248:AF248"/>
    <mergeCell ref="AV248:BF248"/>
    <mergeCell ref="BG248:BL248"/>
    <mergeCell ref="J249:Q250"/>
    <mergeCell ref="V249:AF249"/>
    <mergeCell ref="AI249:AQ250"/>
    <mergeCell ref="AV249:BF249"/>
    <mergeCell ref="BG249:BL249"/>
    <mergeCell ref="V250:AF250"/>
    <mergeCell ref="AV250:BF250"/>
    <mergeCell ref="BG250:BL250"/>
    <mergeCell ref="A251:A254"/>
    <mergeCell ref="B251:C254"/>
    <mergeCell ref="D251:F254"/>
    <mergeCell ref="G251:I254"/>
    <mergeCell ref="J251:Q252"/>
    <mergeCell ref="R251:U254"/>
    <mergeCell ref="V251:AF251"/>
    <mergeCell ref="AG251:AH254"/>
    <mergeCell ref="AI251:AQ252"/>
    <mergeCell ref="AR251:AU254"/>
    <mergeCell ref="AV251:BF251"/>
    <mergeCell ref="BG251:BL251"/>
    <mergeCell ref="BM251:BN254"/>
    <mergeCell ref="V252:AF252"/>
    <mergeCell ref="AV252:BF252"/>
    <mergeCell ref="BG252:BL252"/>
    <mergeCell ref="J253:Q254"/>
    <mergeCell ref="V253:AF253"/>
    <mergeCell ref="AI253:AQ254"/>
    <mergeCell ref="AV253:BF253"/>
    <mergeCell ref="BG253:BL253"/>
    <mergeCell ref="V254:AF254"/>
    <mergeCell ref="AV254:BF254"/>
    <mergeCell ref="BG254:BL254"/>
    <mergeCell ref="A255:A258"/>
    <mergeCell ref="B255:C258"/>
    <mergeCell ref="D255:F258"/>
    <mergeCell ref="G255:I258"/>
    <mergeCell ref="J255:Q256"/>
    <mergeCell ref="R255:U258"/>
    <mergeCell ref="V255:AF255"/>
    <mergeCell ref="AG255:AH258"/>
    <mergeCell ref="AI255:AQ256"/>
    <mergeCell ref="AR255:AU258"/>
    <mergeCell ref="AV255:BF255"/>
    <mergeCell ref="BG255:BL255"/>
    <mergeCell ref="BM255:BN258"/>
    <mergeCell ref="V256:AF256"/>
    <mergeCell ref="AV256:BF256"/>
    <mergeCell ref="BG256:BL256"/>
    <mergeCell ref="J257:Q258"/>
    <mergeCell ref="V257:AF257"/>
    <mergeCell ref="AI257:AQ258"/>
    <mergeCell ref="AV257:BF257"/>
    <mergeCell ref="BG257:BL257"/>
    <mergeCell ref="V258:AF258"/>
    <mergeCell ref="AV258:BF258"/>
    <mergeCell ref="BG258:BL258"/>
    <mergeCell ref="A259:A262"/>
    <mergeCell ref="B259:C262"/>
    <mergeCell ref="D259:F262"/>
    <mergeCell ref="G259:I262"/>
    <mergeCell ref="J259:Q260"/>
    <mergeCell ref="R259:U262"/>
    <mergeCell ref="V259:AF259"/>
    <mergeCell ref="AG259:AH262"/>
    <mergeCell ref="AI259:AQ260"/>
    <mergeCell ref="AR259:AU262"/>
    <mergeCell ref="AV259:BF259"/>
    <mergeCell ref="BG259:BL259"/>
    <mergeCell ref="BM259:BN262"/>
    <mergeCell ref="V260:AF260"/>
    <mergeCell ref="AV260:BF260"/>
    <mergeCell ref="BG260:BL260"/>
    <mergeCell ref="J261:Q262"/>
    <mergeCell ref="V261:AF261"/>
    <mergeCell ref="AI261:AQ262"/>
    <mergeCell ref="AV261:BF261"/>
    <mergeCell ref="BG261:BL261"/>
    <mergeCell ref="V262:AF262"/>
    <mergeCell ref="AV262:BF262"/>
    <mergeCell ref="BG262:BL262"/>
    <mergeCell ref="A263:A266"/>
    <mergeCell ref="B263:C266"/>
    <mergeCell ref="D263:F266"/>
    <mergeCell ref="G263:I266"/>
    <mergeCell ref="J263:Q264"/>
    <mergeCell ref="R263:U266"/>
    <mergeCell ref="V263:AF263"/>
    <mergeCell ref="AG263:AH266"/>
    <mergeCell ref="AI263:AQ264"/>
    <mergeCell ref="AR263:AU266"/>
    <mergeCell ref="AV263:BF263"/>
    <mergeCell ref="BG263:BL263"/>
    <mergeCell ref="BM263:BN266"/>
    <mergeCell ref="V264:AF264"/>
    <mergeCell ref="AV264:BF264"/>
    <mergeCell ref="BG264:BL264"/>
    <mergeCell ref="J265:Q266"/>
    <mergeCell ref="V265:AF265"/>
    <mergeCell ref="AI265:AQ266"/>
    <mergeCell ref="AV265:BF265"/>
    <mergeCell ref="BG265:BL265"/>
    <mergeCell ref="V266:AF266"/>
    <mergeCell ref="AV266:BF266"/>
    <mergeCell ref="BG266:BL266"/>
    <mergeCell ref="A267:A270"/>
    <mergeCell ref="B267:C270"/>
    <mergeCell ref="D267:F270"/>
    <mergeCell ref="G267:I270"/>
    <mergeCell ref="J267:Q268"/>
    <mergeCell ref="R267:U270"/>
    <mergeCell ref="V267:AF267"/>
    <mergeCell ref="AG267:AH270"/>
    <mergeCell ref="AI267:AQ268"/>
    <mergeCell ref="AR267:AU270"/>
    <mergeCell ref="AV267:BF267"/>
    <mergeCell ref="BG267:BL267"/>
    <mergeCell ref="BM267:BN270"/>
    <mergeCell ref="V268:AF268"/>
    <mergeCell ref="AV268:BF268"/>
    <mergeCell ref="BG268:BL268"/>
    <mergeCell ref="J269:Q270"/>
    <mergeCell ref="V269:AF269"/>
    <mergeCell ref="AI269:AQ270"/>
    <mergeCell ref="AV269:BF269"/>
    <mergeCell ref="BG269:BL269"/>
    <mergeCell ref="V270:AF270"/>
    <mergeCell ref="AV270:BF270"/>
    <mergeCell ref="BG270:BL270"/>
    <mergeCell ref="A271:A274"/>
    <mergeCell ref="B271:C274"/>
    <mergeCell ref="D271:F274"/>
    <mergeCell ref="G271:I274"/>
    <mergeCell ref="J271:Q272"/>
    <mergeCell ref="R271:U274"/>
    <mergeCell ref="V271:AF271"/>
    <mergeCell ref="AG271:AH274"/>
    <mergeCell ref="AI271:AQ272"/>
    <mergeCell ref="AR271:AU274"/>
    <mergeCell ref="AV271:BF271"/>
    <mergeCell ref="BG271:BL271"/>
    <mergeCell ref="BM271:BN274"/>
    <mergeCell ref="V272:AF272"/>
    <mergeCell ref="AV272:BF272"/>
    <mergeCell ref="BG272:BL272"/>
    <mergeCell ref="J273:Q274"/>
    <mergeCell ref="V273:AF273"/>
    <mergeCell ref="AI273:AQ274"/>
    <mergeCell ref="AV273:BF273"/>
    <mergeCell ref="BG273:BL273"/>
    <mergeCell ref="V274:AF274"/>
    <mergeCell ref="AV274:BF274"/>
    <mergeCell ref="BG274:BL274"/>
    <mergeCell ref="A275:A278"/>
    <mergeCell ref="B275:C278"/>
    <mergeCell ref="D275:F278"/>
    <mergeCell ref="G275:I278"/>
    <mergeCell ref="J275:Q276"/>
    <mergeCell ref="R275:U278"/>
    <mergeCell ref="V275:AF275"/>
    <mergeCell ref="AG275:AH278"/>
    <mergeCell ref="AI275:AQ276"/>
    <mergeCell ref="AR275:AU278"/>
    <mergeCell ref="AV275:BF275"/>
    <mergeCell ref="BG275:BL275"/>
    <mergeCell ref="BM275:BN278"/>
    <mergeCell ref="V276:AF276"/>
    <mergeCell ref="AV276:BF276"/>
    <mergeCell ref="BG276:BL276"/>
    <mergeCell ref="J277:Q278"/>
    <mergeCell ref="V277:AF277"/>
    <mergeCell ref="AI277:AQ278"/>
    <mergeCell ref="AV277:BF277"/>
    <mergeCell ref="BG277:BL277"/>
    <mergeCell ref="V278:AF278"/>
    <mergeCell ref="AV278:BF278"/>
    <mergeCell ref="BG278:BL278"/>
    <mergeCell ref="A279:A282"/>
    <mergeCell ref="B279:C282"/>
    <mergeCell ref="D279:F282"/>
    <mergeCell ref="G279:I282"/>
    <mergeCell ref="J279:Q280"/>
    <mergeCell ref="R279:U282"/>
    <mergeCell ref="V279:AF279"/>
    <mergeCell ref="AG279:AH282"/>
    <mergeCell ref="AI279:AQ280"/>
    <mergeCell ref="AR279:AU282"/>
    <mergeCell ref="AV279:BF279"/>
    <mergeCell ref="BG279:BL279"/>
    <mergeCell ref="BM279:BN282"/>
    <mergeCell ref="V280:AF280"/>
    <mergeCell ref="AV280:BF280"/>
    <mergeCell ref="BG280:BL280"/>
    <mergeCell ref="J281:Q282"/>
    <mergeCell ref="V281:AF281"/>
    <mergeCell ref="AI281:AQ282"/>
    <mergeCell ref="AV281:BF281"/>
    <mergeCell ref="BG281:BL281"/>
    <mergeCell ref="V282:AF282"/>
    <mergeCell ref="AV282:BF282"/>
    <mergeCell ref="BG282:BL282"/>
    <mergeCell ref="A283:A286"/>
    <mergeCell ref="B283:C286"/>
    <mergeCell ref="D283:F286"/>
    <mergeCell ref="G283:I286"/>
    <mergeCell ref="J283:Q284"/>
    <mergeCell ref="R283:U286"/>
    <mergeCell ref="V283:AF283"/>
    <mergeCell ref="AG283:AH286"/>
    <mergeCell ref="AI283:AQ284"/>
    <mergeCell ref="AR283:AU286"/>
    <mergeCell ref="AV283:BF283"/>
    <mergeCell ref="BG283:BL283"/>
    <mergeCell ref="BM283:BN286"/>
    <mergeCell ref="V284:AF284"/>
    <mergeCell ref="AV284:BF284"/>
    <mergeCell ref="BG284:BL284"/>
    <mergeCell ref="J285:Q286"/>
    <mergeCell ref="V285:AF285"/>
    <mergeCell ref="AI285:AQ286"/>
    <mergeCell ref="AV285:BF285"/>
    <mergeCell ref="BG285:BL285"/>
    <mergeCell ref="V286:AF286"/>
    <mergeCell ref="AV286:BF286"/>
    <mergeCell ref="BG286:BL286"/>
    <mergeCell ref="A287:A290"/>
    <mergeCell ref="B287:C290"/>
    <mergeCell ref="D287:F290"/>
    <mergeCell ref="G287:I290"/>
    <mergeCell ref="J287:Q288"/>
    <mergeCell ref="R287:U290"/>
    <mergeCell ref="V287:AF287"/>
    <mergeCell ref="AG287:AH290"/>
    <mergeCell ref="AI287:AQ288"/>
    <mergeCell ref="AR287:AU290"/>
    <mergeCell ref="AV287:BF287"/>
    <mergeCell ref="BG287:BL287"/>
    <mergeCell ref="BM287:BN290"/>
    <mergeCell ref="V288:AF288"/>
    <mergeCell ref="AV288:BF288"/>
    <mergeCell ref="BG288:BL288"/>
    <mergeCell ref="J289:Q290"/>
    <mergeCell ref="V289:AF289"/>
    <mergeCell ref="AI289:AQ290"/>
    <mergeCell ref="AV289:BF289"/>
    <mergeCell ref="BG289:BL289"/>
    <mergeCell ref="V290:AF290"/>
    <mergeCell ref="AV290:BF290"/>
    <mergeCell ref="BG290:BL290"/>
    <mergeCell ref="A291:A294"/>
    <mergeCell ref="B291:C294"/>
    <mergeCell ref="D291:F294"/>
    <mergeCell ref="G291:I294"/>
    <mergeCell ref="J291:Q292"/>
    <mergeCell ref="R291:U294"/>
    <mergeCell ref="V291:AF291"/>
    <mergeCell ref="AG291:AH294"/>
    <mergeCell ref="AI291:AQ292"/>
    <mergeCell ref="AR291:AU294"/>
    <mergeCell ref="AV291:BF291"/>
    <mergeCell ref="BG291:BL291"/>
    <mergeCell ref="BM291:BN294"/>
    <mergeCell ref="V292:AF292"/>
    <mergeCell ref="AV292:BF292"/>
    <mergeCell ref="BG292:BL292"/>
    <mergeCell ref="J293:Q294"/>
    <mergeCell ref="V293:AF293"/>
    <mergeCell ref="AI293:AQ294"/>
    <mergeCell ref="AV293:BF293"/>
    <mergeCell ref="BG293:BL293"/>
    <mergeCell ref="V294:AF294"/>
    <mergeCell ref="AV294:BF294"/>
    <mergeCell ref="BG294:BL294"/>
    <mergeCell ref="A295:A298"/>
    <mergeCell ref="B295:C298"/>
    <mergeCell ref="D295:F298"/>
    <mergeCell ref="G295:I298"/>
    <mergeCell ref="J295:Q296"/>
    <mergeCell ref="R295:U298"/>
    <mergeCell ref="V295:AF295"/>
    <mergeCell ref="AG295:AH298"/>
    <mergeCell ref="AI295:AQ296"/>
    <mergeCell ref="AR295:AU298"/>
    <mergeCell ref="AV295:BF295"/>
    <mergeCell ref="BG295:BL295"/>
    <mergeCell ref="BM295:BN298"/>
    <mergeCell ref="V296:AF296"/>
    <mergeCell ref="AV296:BF296"/>
    <mergeCell ref="BG296:BL296"/>
    <mergeCell ref="J297:Q298"/>
    <mergeCell ref="V297:AF297"/>
    <mergeCell ref="AI297:AQ298"/>
    <mergeCell ref="AV297:BF297"/>
    <mergeCell ref="BG297:BL297"/>
    <mergeCell ref="V298:AF298"/>
    <mergeCell ref="AV298:BF298"/>
    <mergeCell ref="BG298:BL298"/>
    <mergeCell ref="A299:A302"/>
    <mergeCell ref="B299:C302"/>
    <mergeCell ref="D299:F302"/>
    <mergeCell ref="G299:I302"/>
    <mergeCell ref="J299:Q300"/>
    <mergeCell ref="R299:U302"/>
    <mergeCell ref="V299:AF299"/>
    <mergeCell ref="AG299:AH302"/>
    <mergeCell ref="AI299:AQ300"/>
    <mergeCell ref="AR299:AU302"/>
    <mergeCell ref="AV299:BF299"/>
    <mergeCell ref="BG299:BL299"/>
    <mergeCell ref="BM299:BN302"/>
    <mergeCell ref="V300:AF300"/>
    <mergeCell ref="AV300:BF300"/>
    <mergeCell ref="BG300:BL300"/>
    <mergeCell ref="J301:Q302"/>
    <mergeCell ref="V301:AF301"/>
    <mergeCell ref="AI301:AQ302"/>
    <mergeCell ref="AV301:BF301"/>
    <mergeCell ref="BG301:BL301"/>
    <mergeCell ref="V302:AF302"/>
    <mergeCell ref="AV302:BF302"/>
    <mergeCell ref="BG302:BL302"/>
    <mergeCell ref="A303:A306"/>
    <mergeCell ref="B303:C306"/>
    <mergeCell ref="D303:F306"/>
    <mergeCell ref="G303:I306"/>
    <mergeCell ref="J303:Q304"/>
    <mergeCell ref="R303:U306"/>
    <mergeCell ref="V303:AF303"/>
    <mergeCell ref="AG303:AH306"/>
    <mergeCell ref="AI303:AQ304"/>
    <mergeCell ref="AR303:AU306"/>
    <mergeCell ref="AV303:BF303"/>
    <mergeCell ref="BG303:BL303"/>
    <mergeCell ref="BM303:BN306"/>
    <mergeCell ref="V304:AF304"/>
    <mergeCell ref="AV304:BF304"/>
    <mergeCell ref="BG304:BL304"/>
    <mergeCell ref="J305:Q306"/>
    <mergeCell ref="V305:AF305"/>
    <mergeCell ref="AI305:AQ306"/>
    <mergeCell ref="AV305:BF305"/>
    <mergeCell ref="BG305:BL305"/>
    <mergeCell ref="V306:AF306"/>
    <mergeCell ref="AV306:BF306"/>
    <mergeCell ref="BG306:BL306"/>
    <mergeCell ref="A307:A310"/>
    <mergeCell ref="B307:C310"/>
    <mergeCell ref="D307:F310"/>
    <mergeCell ref="G307:I310"/>
    <mergeCell ref="J307:Q308"/>
    <mergeCell ref="R307:U310"/>
    <mergeCell ref="V307:AF307"/>
    <mergeCell ref="AG307:AH310"/>
    <mergeCell ref="AI307:AQ308"/>
    <mergeCell ref="AR307:AU310"/>
    <mergeCell ref="AV307:BF307"/>
    <mergeCell ref="BG307:BL307"/>
    <mergeCell ref="BM307:BN310"/>
    <mergeCell ref="V308:AF308"/>
    <mergeCell ref="AV308:BF308"/>
    <mergeCell ref="BG308:BL308"/>
    <mergeCell ref="J309:Q310"/>
    <mergeCell ref="V309:AF309"/>
    <mergeCell ref="AI309:AQ310"/>
    <mergeCell ref="AV309:BF309"/>
    <mergeCell ref="BG309:BL309"/>
    <mergeCell ref="V310:AF310"/>
    <mergeCell ref="AV310:BF310"/>
    <mergeCell ref="BG310:BL310"/>
    <mergeCell ref="A311:A314"/>
    <mergeCell ref="B311:C314"/>
    <mergeCell ref="D311:F314"/>
    <mergeCell ref="G311:I314"/>
    <mergeCell ref="J311:Q312"/>
    <mergeCell ref="R311:U314"/>
    <mergeCell ref="V311:AF311"/>
    <mergeCell ref="AG311:AH314"/>
    <mergeCell ref="AI311:AQ312"/>
    <mergeCell ref="AR311:AU314"/>
    <mergeCell ref="AV311:BF311"/>
    <mergeCell ref="BG311:BL311"/>
    <mergeCell ref="BM311:BN314"/>
    <mergeCell ref="V312:AF312"/>
    <mergeCell ref="AV312:BF312"/>
    <mergeCell ref="BG312:BL312"/>
    <mergeCell ref="J313:Q314"/>
    <mergeCell ref="V313:AF313"/>
    <mergeCell ref="AI313:AQ314"/>
    <mergeCell ref="AV313:BF313"/>
    <mergeCell ref="BG313:BL313"/>
    <mergeCell ref="V314:AF314"/>
    <mergeCell ref="AV314:BF314"/>
    <mergeCell ref="BG314:BL314"/>
    <mergeCell ref="A315:A318"/>
    <mergeCell ref="B315:C318"/>
    <mergeCell ref="D315:F318"/>
    <mergeCell ref="G315:I318"/>
    <mergeCell ref="J315:Q316"/>
    <mergeCell ref="R315:U318"/>
    <mergeCell ref="V315:AF315"/>
    <mergeCell ref="AG315:AH318"/>
    <mergeCell ref="AI315:AQ316"/>
    <mergeCell ref="AR315:AU318"/>
    <mergeCell ref="AV315:BF315"/>
    <mergeCell ref="BG315:BL315"/>
    <mergeCell ref="BM315:BN318"/>
    <mergeCell ref="V316:AF316"/>
    <mergeCell ref="AV316:BF316"/>
    <mergeCell ref="BG316:BL316"/>
    <mergeCell ref="J317:Q318"/>
    <mergeCell ref="V317:AF317"/>
    <mergeCell ref="AI317:AQ318"/>
    <mergeCell ref="AV317:BF317"/>
    <mergeCell ref="BG317:BL317"/>
    <mergeCell ref="V318:AF318"/>
    <mergeCell ref="AV318:BF318"/>
    <mergeCell ref="BG318:BL318"/>
    <mergeCell ref="A319:A322"/>
    <mergeCell ref="B319:C322"/>
    <mergeCell ref="D319:F322"/>
    <mergeCell ref="G319:I322"/>
    <mergeCell ref="J319:Q320"/>
    <mergeCell ref="R319:U322"/>
    <mergeCell ref="V319:AF319"/>
    <mergeCell ref="AG319:AH322"/>
    <mergeCell ref="AI319:AQ320"/>
    <mergeCell ref="AR319:AU322"/>
    <mergeCell ref="AV319:BF319"/>
    <mergeCell ref="BG319:BL319"/>
    <mergeCell ref="BM319:BN322"/>
    <mergeCell ref="V320:AF320"/>
    <mergeCell ref="AV320:BF320"/>
    <mergeCell ref="BG320:BL320"/>
    <mergeCell ref="J321:Q322"/>
    <mergeCell ref="V321:AF321"/>
    <mergeCell ref="AI321:AQ322"/>
    <mergeCell ref="AV321:BF321"/>
    <mergeCell ref="BG321:BL321"/>
    <mergeCell ref="V322:AF322"/>
    <mergeCell ref="AV322:BF322"/>
    <mergeCell ref="BG322:BL322"/>
    <mergeCell ref="A323:A326"/>
    <mergeCell ref="B323:C326"/>
    <mergeCell ref="D323:F326"/>
    <mergeCell ref="G323:I326"/>
    <mergeCell ref="J323:Q324"/>
    <mergeCell ref="R323:U326"/>
    <mergeCell ref="V323:AF323"/>
    <mergeCell ref="AG323:AH326"/>
    <mergeCell ref="AI323:AQ324"/>
    <mergeCell ref="AR323:AU326"/>
    <mergeCell ref="AV323:BF323"/>
    <mergeCell ref="BG323:BL323"/>
    <mergeCell ref="BM323:BN326"/>
    <mergeCell ref="V324:AF324"/>
    <mergeCell ref="AV324:BF324"/>
    <mergeCell ref="BG324:BL324"/>
    <mergeCell ref="J325:Q326"/>
    <mergeCell ref="V325:AF325"/>
    <mergeCell ref="AI325:AQ326"/>
    <mergeCell ref="AV325:BF325"/>
    <mergeCell ref="BG325:BL325"/>
    <mergeCell ref="V326:AF326"/>
    <mergeCell ref="AV326:BF326"/>
    <mergeCell ref="BG326:BL326"/>
    <mergeCell ref="A327:A330"/>
    <mergeCell ref="B327:C330"/>
    <mergeCell ref="D327:F330"/>
    <mergeCell ref="G327:I330"/>
    <mergeCell ref="J327:Q328"/>
    <mergeCell ref="R327:U330"/>
    <mergeCell ref="V327:AF327"/>
    <mergeCell ref="AG327:AH330"/>
    <mergeCell ref="AI327:AQ328"/>
    <mergeCell ref="AR327:AU330"/>
    <mergeCell ref="AV327:BF327"/>
    <mergeCell ref="BG327:BL327"/>
    <mergeCell ref="BM327:BN330"/>
    <mergeCell ref="V328:AF328"/>
    <mergeCell ref="AV328:BF328"/>
    <mergeCell ref="BG328:BL328"/>
    <mergeCell ref="J329:Q330"/>
    <mergeCell ref="V329:AF329"/>
    <mergeCell ref="AI329:AQ330"/>
    <mergeCell ref="AV329:BF329"/>
    <mergeCell ref="BG329:BL329"/>
    <mergeCell ref="V330:AF330"/>
    <mergeCell ref="AV330:BF330"/>
    <mergeCell ref="BG330:BL330"/>
    <mergeCell ref="A331:A334"/>
    <mergeCell ref="B331:C334"/>
    <mergeCell ref="D331:F334"/>
    <mergeCell ref="G331:I334"/>
    <mergeCell ref="J331:Q332"/>
    <mergeCell ref="R331:U334"/>
    <mergeCell ref="V331:AF331"/>
    <mergeCell ref="AG331:AH334"/>
    <mergeCell ref="AI331:AQ332"/>
    <mergeCell ref="AR331:AU334"/>
    <mergeCell ref="AV331:BF331"/>
    <mergeCell ref="BG331:BL331"/>
    <mergeCell ref="BM331:BN334"/>
    <mergeCell ref="V332:AF332"/>
    <mergeCell ref="AV332:BF332"/>
    <mergeCell ref="BG332:BL332"/>
    <mergeCell ref="J333:Q334"/>
    <mergeCell ref="V333:AF333"/>
    <mergeCell ref="AI333:AQ334"/>
    <mergeCell ref="AV333:BF333"/>
    <mergeCell ref="BG333:BL333"/>
    <mergeCell ref="V334:AF334"/>
    <mergeCell ref="AV334:BF334"/>
    <mergeCell ref="BG334:BL334"/>
    <mergeCell ref="A335:A338"/>
    <mergeCell ref="B335:C338"/>
    <mergeCell ref="D335:F338"/>
    <mergeCell ref="G335:I338"/>
    <mergeCell ref="J335:Q336"/>
    <mergeCell ref="R335:U338"/>
    <mergeCell ref="V335:AF335"/>
    <mergeCell ref="AG335:AH338"/>
    <mergeCell ref="AI335:AQ336"/>
    <mergeCell ref="AR335:AU338"/>
    <mergeCell ref="AV335:BF335"/>
    <mergeCell ref="BG335:BL335"/>
    <mergeCell ref="BM335:BN338"/>
    <mergeCell ref="V336:AF336"/>
    <mergeCell ref="AV336:BF336"/>
    <mergeCell ref="BG336:BL336"/>
    <mergeCell ref="J337:Q338"/>
    <mergeCell ref="V337:AF337"/>
    <mergeCell ref="AI337:AQ338"/>
    <mergeCell ref="AV337:BF337"/>
    <mergeCell ref="BG337:BL337"/>
    <mergeCell ref="V338:AF338"/>
    <mergeCell ref="AV338:BF338"/>
    <mergeCell ref="BG338:BL338"/>
    <mergeCell ref="A339:A342"/>
    <mergeCell ref="B339:C342"/>
    <mergeCell ref="D339:F342"/>
    <mergeCell ref="G339:I342"/>
    <mergeCell ref="J339:Q340"/>
    <mergeCell ref="R339:U342"/>
    <mergeCell ref="V339:AF339"/>
    <mergeCell ref="AG339:AH342"/>
    <mergeCell ref="AI339:AQ340"/>
    <mergeCell ref="AR339:AU342"/>
    <mergeCell ref="AV339:BF339"/>
    <mergeCell ref="BG339:BL339"/>
    <mergeCell ref="BM339:BN342"/>
    <mergeCell ref="V340:AF340"/>
    <mergeCell ref="AV340:BF340"/>
    <mergeCell ref="BG340:BL340"/>
    <mergeCell ref="J341:Q342"/>
    <mergeCell ref="V341:AF341"/>
    <mergeCell ref="AI341:AQ342"/>
    <mergeCell ref="AV341:BF341"/>
    <mergeCell ref="BG341:BL341"/>
    <mergeCell ref="V342:AF342"/>
    <mergeCell ref="AV342:BF342"/>
    <mergeCell ref="BG342:BL342"/>
    <mergeCell ref="A343:A346"/>
    <mergeCell ref="B343:C346"/>
    <mergeCell ref="D343:F346"/>
    <mergeCell ref="G343:I346"/>
    <mergeCell ref="J343:Q344"/>
    <mergeCell ref="R343:U346"/>
    <mergeCell ref="V343:AF343"/>
    <mergeCell ref="AG343:AH346"/>
    <mergeCell ref="AI343:AQ344"/>
    <mergeCell ref="AR343:AU346"/>
    <mergeCell ref="AV343:BF343"/>
    <mergeCell ref="BG343:BL343"/>
    <mergeCell ref="BM343:BN346"/>
    <mergeCell ref="V344:AF344"/>
    <mergeCell ref="AV344:BF344"/>
    <mergeCell ref="BG344:BL344"/>
    <mergeCell ref="J345:Q346"/>
    <mergeCell ref="V345:AF345"/>
    <mergeCell ref="AI345:AQ346"/>
    <mergeCell ref="AV345:BF345"/>
    <mergeCell ref="BG345:BL345"/>
    <mergeCell ref="V346:AF346"/>
    <mergeCell ref="AV346:BF346"/>
    <mergeCell ref="BG346:BL346"/>
    <mergeCell ref="A347:A350"/>
    <mergeCell ref="B347:C350"/>
    <mergeCell ref="D347:F350"/>
    <mergeCell ref="G347:I350"/>
    <mergeCell ref="J347:Q348"/>
    <mergeCell ref="R347:U350"/>
    <mergeCell ref="V347:AF347"/>
    <mergeCell ref="AG347:AH350"/>
    <mergeCell ref="AI347:AQ348"/>
    <mergeCell ref="AR347:AU350"/>
    <mergeCell ref="AV347:BF347"/>
    <mergeCell ref="BG347:BL347"/>
    <mergeCell ref="BM347:BN350"/>
    <mergeCell ref="V348:AF348"/>
    <mergeCell ref="AV348:BF348"/>
    <mergeCell ref="BG348:BL348"/>
    <mergeCell ref="J349:Q350"/>
    <mergeCell ref="V349:AF349"/>
    <mergeCell ref="AI349:AQ350"/>
    <mergeCell ref="AV349:BF349"/>
    <mergeCell ref="BG349:BL349"/>
    <mergeCell ref="V350:AF350"/>
    <mergeCell ref="AV350:BF350"/>
    <mergeCell ref="BG350:BL350"/>
    <mergeCell ref="A351:A354"/>
    <mergeCell ref="B351:C354"/>
    <mergeCell ref="D351:F354"/>
    <mergeCell ref="G351:I354"/>
    <mergeCell ref="J351:Q352"/>
    <mergeCell ref="R351:U354"/>
    <mergeCell ref="V351:AF351"/>
    <mergeCell ref="AG351:AH354"/>
    <mergeCell ref="AI351:AQ352"/>
    <mergeCell ref="AR351:AU354"/>
    <mergeCell ref="AV351:BF351"/>
    <mergeCell ref="BG351:BL351"/>
    <mergeCell ref="BM351:BN354"/>
    <mergeCell ref="V352:AF352"/>
    <mergeCell ref="AV352:BF352"/>
    <mergeCell ref="BG352:BL352"/>
    <mergeCell ref="J353:Q354"/>
    <mergeCell ref="V353:AF353"/>
    <mergeCell ref="AI353:AQ354"/>
    <mergeCell ref="AV353:BF353"/>
    <mergeCell ref="BG353:BL353"/>
    <mergeCell ref="V354:AF354"/>
    <mergeCell ref="AV354:BF354"/>
    <mergeCell ref="BG354:BL354"/>
    <mergeCell ref="A355:A358"/>
    <mergeCell ref="B355:C358"/>
    <mergeCell ref="D355:F358"/>
    <mergeCell ref="G355:I358"/>
    <mergeCell ref="J355:Q356"/>
    <mergeCell ref="R355:U358"/>
    <mergeCell ref="V355:AF355"/>
    <mergeCell ref="AG355:AH358"/>
    <mergeCell ref="AI355:AQ356"/>
    <mergeCell ref="AR355:AU358"/>
    <mergeCell ref="AV355:BF355"/>
    <mergeCell ref="BG355:BL355"/>
    <mergeCell ref="BM355:BN358"/>
    <mergeCell ref="V356:AF356"/>
    <mergeCell ref="AV356:BF356"/>
    <mergeCell ref="BG356:BL356"/>
    <mergeCell ref="J357:Q358"/>
    <mergeCell ref="V357:AF357"/>
    <mergeCell ref="AI357:AQ358"/>
    <mergeCell ref="AV357:BF357"/>
    <mergeCell ref="BG357:BL357"/>
    <mergeCell ref="V358:AF358"/>
    <mergeCell ref="AV358:BF358"/>
    <mergeCell ref="BG358:BL358"/>
    <mergeCell ref="A359:A362"/>
    <mergeCell ref="B359:C362"/>
    <mergeCell ref="D359:F362"/>
    <mergeCell ref="G359:I362"/>
    <mergeCell ref="J359:Q360"/>
    <mergeCell ref="R359:U362"/>
    <mergeCell ref="V359:AF359"/>
    <mergeCell ref="AG359:AH362"/>
    <mergeCell ref="AI359:AQ360"/>
    <mergeCell ref="AR359:AU362"/>
    <mergeCell ref="AV359:BF359"/>
    <mergeCell ref="BG359:BL359"/>
    <mergeCell ref="BM359:BN362"/>
    <mergeCell ref="V360:AF360"/>
    <mergeCell ref="AV360:BF360"/>
    <mergeCell ref="BG360:BL360"/>
    <mergeCell ref="J361:Q362"/>
    <mergeCell ref="V361:AF361"/>
    <mergeCell ref="AI361:AQ362"/>
    <mergeCell ref="AV361:BF361"/>
    <mergeCell ref="BG361:BL361"/>
    <mergeCell ref="V362:AF362"/>
    <mergeCell ref="AV362:BF362"/>
    <mergeCell ref="BG362:BL362"/>
    <mergeCell ref="A363:A366"/>
    <mergeCell ref="B363:C366"/>
    <mergeCell ref="D363:F366"/>
    <mergeCell ref="G363:I366"/>
    <mergeCell ref="J363:Q364"/>
    <mergeCell ref="R363:U366"/>
    <mergeCell ref="V363:AF363"/>
    <mergeCell ref="AG363:AH366"/>
    <mergeCell ref="AI363:AQ364"/>
    <mergeCell ref="AR363:AU366"/>
    <mergeCell ref="AV363:BF363"/>
    <mergeCell ref="BG363:BL363"/>
    <mergeCell ref="BM363:BN366"/>
    <mergeCell ref="V364:AF364"/>
    <mergeCell ref="AV364:BF364"/>
    <mergeCell ref="BG364:BL364"/>
    <mergeCell ref="J365:Q366"/>
    <mergeCell ref="V365:AF365"/>
    <mergeCell ref="AI365:AQ366"/>
    <mergeCell ref="AV365:BF365"/>
    <mergeCell ref="BG365:BL365"/>
    <mergeCell ref="V366:AF366"/>
    <mergeCell ref="AV366:BF366"/>
    <mergeCell ref="BG366:BL366"/>
    <mergeCell ref="A367:A370"/>
    <mergeCell ref="B367:C370"/>
    <mergeCell ref="D367:F370"/>
    <mergeCell ref="G367:I370"/>
    <mergeCell ref="J367:Q368"/>
    <mergeCell ref="R367:U370"/>
    <mergeCell ref="V367:AF367"/>
    <mergeCell ref="AG367:AH370"/>
    <mergeCell ref="AI367:AQ368"/>
    <mergeCell ref="AR367:AU370"/>
    <mergeCell ref="AV367:BF367"/>
    <mergeCell ref="BG367:BL367"/>
    <mergeCell ref="BM367:BN370"/>
    <mergeCell ref="V368:AF368"/>
    <mergeCell ref="AV368:BF368"/>
    <mergeCell ref="BG368:BL368"/>
    <mergeCell ref="J369:Q370"/>
    <mergeCell ref="V369:AF369"/>
    <mergeCell ref="AI369:AQ370"/>
    <mergeCell ref="AV369:BF369"/>
    <mergeCell ref="BG369:BL369"/>
    <mergeCell ref="V370:AF370"/>
    <mergeCell ref="AV370:BF370"/>
    <mergeCell ref="BG370:BL370"/>
    <mergeCell ref="A371:A374"/>
    <mergeCell ref="B371:C374"/>
    <mergeCell ref="D371:F374"/>
    <mergeCell ref="G371:I374"/>
    <mergeCell ref="J371:Q372"/>
    <mergeCell ref="R371:U374"/>
    <mergeCell ref="V371:AF371"/>
    <mergeCell ref="AG371:AH374"/>
    <mergeCell ref="AI371:AQ372"/>
    <mergeCell ref="AR371:AU374"/>
    <mergeCell ref="AV371:BF371"/>
    <mergeCell ref="BG371:BL371"/>
    <mergeCell ref="BM371:BN374"/>
    <mergeCell ref="V372:AF372"/>
    <mergeCell ref="AV372:BF372"/>
    <mergeCell ref="BG372:BL372"/>
    <mergeCell ref="J373:Q374"/>
    <mergeCell ref="V373:AF373"/>
    <mergeCell ref="AI373:AQ374"/>
    <mergeCell ref="AV373:BF373"/>
    <mergeCell ref="BG373:BL373"/>
    <mergeCell ref="V374:AF374"/>
    <mergeCell ref="AV374:BF374"/>
    <mergeCell ref="BG374:BL374"/>
    <mergeCell ref="A375:A378"/>
    <mergeCell ref="B375:C378"/>
    <mergeCell ref="D375:F378"/>
    <mergeCell ref="G375:I378"/>
    <mergeCell ref="J375:Q376"/>
    <mergeCell ref="R375:U378"/>
    <mergeCell ref="V375:AF375"/>
    <mergeCell ref="AG375:AH378"/>
    <mergeCell ref="AI375:AQ376"/>
    <mergeCell ref="AR375:AU378"/>
    <mergeCell ref="AV375:BF375"/>
    <mergeCell ref="BG375:BL375"/>
    <mergeCell ref="BM375:BN378"/>
    <mergeCell ref="V376:AF376"/>
    <mergeCell ref="AV376:BF376"/>
    <mergeCell ref="BG376:BL376"/>
    <mergeCell ref="J377:Q378"/>
    <mergeCell ref="V377:AF377"/>
    <mergeCell ref="AI377:AQ378"/>
    <mergeCell ref="AV377:BF377"/>
    <mergeCell ref="BG377:BL377"/>
    <mergeCell ref="V378:AF378"/>
    <mergeCell ref="AV378:BF378"/>
    <mergeCell ref="BG378:BL378"/>
    <mergeCell ref="A379:A382"/>
    <mergeCell ref="B379:C382"/>
    <mergeCell ref="D379:F382"/>
    <mergeCell ref="G379:I382"/>
    <mergeCell ref="J379:Q380"/>
    <mergeCell ref="R379:U382"/>
    <mergeCell ref="V379:AF379"/>
    <mergeCell ref="AG379:AH382"/>
    <mergeCell ref="AI379:AQ380"/>
    <mergeCell ref="AR379:AU382"/>
    <mergeCell ref="AV379:BF379"/>
    <mergeCell ref="BG379:BL379"/>
    <mergeCell ref="BM379:BN382"/>
    <mergeCell ref="V380:AF380"/>
    <mergeCell ref="AV380:BF380"/>
    <mergeCell ref="BG380:BL380"/>
    <mergeCell ref="J381:Q382"/>
    <mergeCell ref="V381:AF381"/>
    <mergeCell ref="AI381:AQ382"/>
    <mergeCell ref="AV381:BF381"/>
    <mergeCell ref="BG381:BL381"/>
    <mergeCell ref="V382:AF382"/>
    <mergeCell ref="AV382:BF382"/>
    <mergeCell ref="BG382:BL382"/>
    <mergeCell ref="A383:A386"/>
    <mergeCell ref="B383:C386"/>
    <mergeCell ref="D383:F386"/>
    <mergeCell ref="G383:I386"/>
    <mergeCell ref="J383:Q384"/>
    <mergeCell ref="R383:U386"/>
    <mergeCell ref="V383:AF383"/>
    <mergeCell ref="AG383:AH386"/>
    <mergeCell ref="AI383:AQ384"/>
    <mergeCell ref="AR383:AU386"/>
    <mergeCell ref="AV383:BF383"/>
    <mergeCell ref="BG383:BL383"/>
    <mergeCell ref="BM383:BN386"/>
    <mergeCell ref="V384:AF384"/>
    <mergeCell ref="AV384:BF384"/>
    <mergeCell ref="BG384:BL384"/>
    <mergeCell ref="J385:Q386"/>
    <mergeCell ref="V385:AF385"/>
    <mergeCell ref="AI385:AQ386"/>
    <mergeCell ref="AV385:BF385"/>
    <mergeCell ref="BG385:BL385"/>
    <mergeCell ref="V386:AF386"/>
    <mergeCell ref="AV386:BF386"/>
    <mergeCell ref="BG386:BL386"/>
    <mergeCell ref="A387:A390"/>
    <mergeCell ref="B387:C390"/>
    <mergeCell ref="D387:F390"/>
    <mergeCell ref="G387:I390"/>
    <mergeCell ref="J387:Q388"/>
    <mergeCell ref="R387:U390"/>
    <mergeCell ref="V387:AF387"/>
    <mergeCell ref="AG387:AH390"/>
    <mergeCell ref="AI387:AQ388"/>
    <mergeCell ref="AR387:AU390"/>
    <mergeCell ref="AV387:BF387"/>
    <mergeCell ref="BG387:BL387"/>
    <mergeCell ref="BM387:BN390"/>
    <mergeCell ref="V388:AF388"/>
    <mergeCell ref="AV388:BF388"/>
    <mergeCell ref="BG388:BL388"/>
    <mergeCell ref="J389:Q390"/>
    <mergeCell ref="V389:AF389"/>
    <mergeCell ref="AI389:AQ390"/>
    <mergeCell ref="AV389:BF389"/>
    <mergeCell ref="BG389:BL389"/>
    <mergeCell ref="V390:AF390"/>
    <mergeCell ref="AV390:BF390"/>
    <mergeCell ref="BG390:BL390"/>
    <mergeCell ref="A391:A394"/>
    <mergeCell ref="B391:C394"/>
    <mergeCell ref="D391:F394"/>
    <mergeCell ref="G391:I394"/>
    <mergeCell ref="J391:Q392"/>
    <mergeCell ref="R391:U394"/>
    <mergeCell ref="V391:AF391"/>
    <mergeCell ref="AG391:AH394"/>
    <mergeCell ref="AI391:AQ392"/>
    <mergeCell ref="AR391:AU394"/>
    <mergeCell ref="AV391:BF391"/>
    <mergeCell ref="BG391:BL391"/>
    <mergeCell ref="BM391:BN394"/>
    <mergeCell ref="V392:AF392"/>
    <mergeCell ref="AV392:BF392"/>
    <mergeCell ref="BG392:BL392"/>
    <mergeCell ref="J393:Q394"/>
    <mergeCell ref="V393:AF393"/>
    <mergeCell ref="AI393:AQ394"/>
    <mergeCell ref="AV393:BF393"/>
    <mergeCell ref="BG393:BL393"/>
    <mergeCell ref="V394:AF394"/>
    <mergeCell ref="AV394:BF394"/>
    <mergeCell ref="BG394:BL394"/>
    <mergeCell ref="A395:A398"/>
    <mergeCell ref="B395:C398"/>
    <mergeCell ref="D395:F398"/>
    <mergeCell ref="G395:I398"/>
    <mergeCell ref="J395:Q396"/>
    <mergeCell ref="R395:U398"/>
    <mergeCell ref="V395:AF395"/>
    <mergeCell ref="AG395:AH398"/>
    <mergeCell ref="AI395:AQ396"/>
    <mergeCell ref="AR395:AU398"/>
    <mergeCell ref="AV395:BF395"/>
    <mergeCell ref="BG395:BL395"/>
    <mergeCell ref="BM395:BN398"/>
    <mergeCell ref="V396:AF396"/>
    <mergeCell ref="AV396:BF396"/>
    <mergeCell ref="BG396:BL396"/>
    <mergeCell ref="J397:Q398"/>
    <mergeCell ref="V397:AF397"/>
    <mergeCell ref="AI397:AQ398"/>
    <mergeCell ref="AV397:BF397"/>
    <mergeCell ref="BG397:BL397"/>
    <mergeCell ref="V398:AF398"/>
    <mergeCell ref="AV398:BF398"/>
    <mergeCell ref="BG398:BL398"/>
    <mergeCell ref="A399:A402"/>
    <mergeCell ref="B399:C402"/>
    <mergeCell ref="D399:F402"/>
    <mergeCell ref="G399:I402"/>
    <mergeCell ref="J399:Q400"/>
    <mergeCell ref="R399:U402"/>
    <mergeCell ref="V399:AF399"/>
    <mergeCell ref="AG399:AH402"/>
    <mergeCell ref="AI399:AQ400"/>
    <mergeCell ref="AR399:AU402"/>
    <mergeCell ref="AV399:BF399"/>
    <mergeCell ref="BG399:BL399"/>
    <mergeCell ref="BM399:BN402"/>
    <mergeCell ref="V400:AF400"/>
    <mergeCell ref="AV400:BF400"/>
    <mergeCell ref="BG400:BL400"/>
    <mergeCell ref="J401:Q402"/>
    <mergeCell ref="V401:AF401"/>
    <mergeCell ref="AI401:AQ402"/>
    <mergeCell ref="AV401:BF401"/>
    <mergeCell ref="BG401:BL401"/>
    <mergeCell ref="V402:AF402"/>
    <mergeCell ref="AV402:BF402"/>
    <mergeCell ref="BG402:BL402"/>
    <mergeCell ref="A403:A406"/>
    <mergeCell ref="B403:C406"/>
    <mergeCell ref="D403:F406"/>
    <mergeCell ref="G403:I406"/>
    <mergeCell ref="J403:Q404"/>
    <mergeCell ref="R403:U406"/>
    <mergeCell ref="V403:AF403"/>
    <mergeCell ref="AG403:AH406"/>
    <mergeCell ref="AI403:AQ404"/>
    <mergeCell ref="AR403:AU406"/>
    <mergeCell ref="AV403:BF403"/>
    <mergeCell ref="BG403:BL403"/>
    <mergeCell ref="BM403:BN406"/>
    <mergeCell ref="V404:AF404"/>
    <mergeCell ref="AV404:BF404"/>
    <mergeCell ref="BG404:BL404"/>
    <mergeCell ref="J405:Q406"/>
    <mergeCell ref="V405:AF405"/>
    <mergeCell ref="AI405:AQ406"/>
    <mergeCell ref="AV405:BF405"/>
    <mergeCell ref="BG405:BL405"/>
    <mergeCell ref="V406:AF406"/>
    <mergeCell ref="AV406:BF406"/>
    <mergeCell ref="BG406:BL406"/>
    <mergeCell ref="A407:A410"/>
    <mergeCell ref="B407:C410"/>
    <mergeCell ref="D407:F410"/>
    <mergeCell ref="G407:I410"/>
    <mergeCell ref="J407:Q408"/>
    <mergeCell ref="R407:U410"/>
    <mergeCell ref="V407:AF407"/>
    <mergeCell ref="AG407:AH410"/>
    <mergeCell ref="AI407:AQ408"/>
    <mergeCell ref="AR407:AU410"/>
    <mergeCell ref="AV407:BF407"/>
    <mergeCell ref="BG407:BL407"/>
    <mergeCell ref="BM407:BN410"/>
    <mergeCell ref="V408:AF408"/>
    <mergeCell ref="AV408:BF408"/>
    <mergeCell ref="BG408:BL408"/>
    <mergeCell ref="J409:Q410"/>
    <mergeCell ref="V409:AF409"/>
    <mergeCell ref="AI409:AQ410"/>
    <mergeCell ref="AV409:BF409"/>
    <mergeCell ref="BG409:BL409"/>
    <mergeCell ref="V410:AF410"/>
    <mergeCell ref="AV410:BF410"/>
    <mergeCell ref="BG410:BL410"/>
  </mergeCells>
  <phoneticPr fontId="1"/>
  <conditionalFormatting sqref="B11:AH410 BG11:BN410">
    <cfRule type="containsBlanks" dxfId="3" priority="2">
      <formula>LEN(TRIM(B11))=0</formula>
    </cfRule>
  </conditionalFormatting>
  <dataValidations count="8">
    <dataValidation type="textLength" operator="equal" allowBlank="1" showInputMessage="1" showErrorMessage="1" sqref="AI7:AQ8 AI11:AQ12 AI15:AQ16 AI23:AQ24 AI27:AQ28 AI191:AQ192 AI19:AQ20 AI31:AQ32 AI35:AQ36 AI43:AQ44 AI47:AQ48 AI39:AQ40 AI51:AQ52 AI55:AQ56 AI63:AQ64 AI67:AQ68 AI59:AQ60 AI71:AQ72 AI75:AQ76 AI83:AQ84 AI87:AQ88 AI79:AQ80 AI91:AQ92 AI95:AQ96 AI103:AQ104 AI107:AQ108 AI99:AQ100 AI111:AQ112 AI115:AQ116 AI123:AQ124 AI127:AQ128 AI119:AQ120 AI131:AQ132 AI135:AQ136 AI143:AQ144 AI147:AQ148 AI139:AQ140 AI151:AQ152 AI155:AQ156 AI163:AQ164 AI167:AQ168 AI159:AQ160 AI171:AQ172 AI175:AQ176 AI183:AQ184 AI187:AQ188 AI179:AQ180 AI195:AQ196 AI203:AQ204 AI207:AQ208 AI199:AQ200 AI215:AQ216 AI219:AQ220 AI211:AQ212 AI227:AQ228 AI251:AQ252 AI275:AQ276 AI299:AQ300 AI231:AQ232 AI255:AQ256 AI279:AQ280 AI303:AQ304 AI223:AQ224 AI247:AQ248 AI271:AQ272 AI295:AQ296 AI239:AQ240 AI263:AQ264 AI287:AQ288 AI311:AQ312 AI243:AQ244 AI267:AQ268 AI291:AQ292 AI315:AQ316 AI235:AQ236 AI259:AQ260 AI283:AQ284 AI307:AQ308 AI319:AQ320 AI327:AQ328 AI335:AQ336 AI323:AQ324 AI331:AQ332 AI339:AQ340 AI343:AQ344 AI347:AQ348 AI351:AQ352 AI359:AQ360 AI367:AQ368 AI355:AQ356 AI363:AQ364 AI371:AQ372 AI375:AQ376 AI383:AQ384 AI379:AQ380 AI387:AQ388 AI391:AQ392 AI395:AQ396 AI399:AQ400 AI403:AQ404 AI407:AQ408" xr:uid="{439CC426-657D-41C2-80E8-CF1F7C279FE0}">
      <formula1>13</formula1>
    </dataValidation>
    <dataValidation type="list" allowBlank="1" showInputMessage="1" showErrorMessage="1" sqref="B7:C10" xr:uid="{B7FEAD6D-E4D7-4012-9F0F-336D33862851}">
      <formula1>"内部専門家,準専門家"</formula1>
    </dataValidation>
    <dataValidation type="list" allowBlank="1" showInputMessage="1" showErrorMessage="1" sqref="BM7:BN410" xr:uid="{25CC7377-45D8-467A-9569-F989CC74D476}">
      <formula1>"10年未満,10年以上"</formula1>
    </dataValidation>
    <dataValidation type="textLength" operator="equal" allowBlank="1" showInputMessage="1" showErrorMessage="1" prompt="ハイフン無し。_x000a_7桁（半角）で入力してください。" sqref="R7:U10 AR7:AU410" xr:uid="{46615A94-A2C7-4904-AF96-43217934CCD6}">
      <formula1>7</formula1>
    </dataValidation>
    <dataValidation type="textLength" imeMode="halfAlpha" allowBlank="1" showInputMessage="1" showErrorMessage="1" prompt="ハイフンを除く、１０桁の電話番号を入力してください。_x000a_IP電話の場合は１１桁の電話番号を入力してください。" sqref="J7:Q8 J11:Q12 J27:Q28 J15:Q16 J23:Q24 J19:Q20 J31:Q32 J47:Q48 J35:Q36 J43:Q44 J39:Q40 J51:Q52 J67:Q68 J55:Q56 J63:Q64 J59:Q60 J71:Q72 J87:Q88 J75:Q76 J83:Q84 J79:Q80 J91:Q92 J107:Q108 J95:Q96 J103:Q104 J99:Q100 J111:Q112 J127:Q128 J115:Q116 J123:Q124 J119:Q120 J131:Q132 J147:Q148 J135:Q136 J143:Q144 J139:Q140 J151:Q152 J167:Q168 J155:Q156 J163:Q164 J159:Q160 J171:Q172 J187:Q188 J175:Q176 J183:Q184 J179:Q180 J191:Q192 J207:Q208 J195:Q196 J203:Q204 J199:Q200 J219:Q220 J215:Q216 J211:Q212 J231:Q232 J255:Q256 J279:Q280 J303:Q304 J227:Q228 J251:Q252 J275:Q276 J299:Q300 J223:Q224 J247:Q248 J271:Q272 J295:Q296 J243:Q244 J267:Q268 J291:Q292 J315:Q316 J239:Q240 J263:Q264 J287:Q288 J311:Q312 J235:Q236 J259:Q260 J283:Q284 J307:Q308 J323:Q324 J331:Q332 J339:Q340 J319:Q320 J327:Q328 J335:Q336 J347:Q348 J343:Q344 J355:Q356 J363:Q364 J371:Q372 J351:Q352 J359:Q360 J367:Q368 J379:Q380 J387:Q388 J375:Q376 J383:Q384 J391:Q392 J395:Q396 J399:Q400 J403:Q404 J407:Q408" xr:uid="{180EB3D5-4D8F-40DE-9B99-0FA74453B278}">
      <formula1>10</formula1>
      <formula2>11</formula2>
    </dataValidation>
    <dataValidation type="textLength" imeMode="halfAlpha" operator="equal" allowBlank="1" showInputMessage="1" showErrorMessage="1" prompt="ハイフン無し。_x000a_7桁（半角）で入力してください。" sqref="R11:U410" xr:uid="{68FB2939-D0BB-4AD4-9254-6103AB808B6B}">
      <formula1>7</formula1>
    </dataValidation>
    <dataValidation imeMode="halfAlpha" allowBlank="1" showInputMessage="1" showErrorMessage="1" sqref="V13:AF13 V29:AF29 V17:AF17 V25:AF25 V21:AF21 V33:AF33 V49:AF49 V37:AF37 V45:AF45 V41:AF41 V53:AF53 V69:AF69 V57:AF57 V65:AF65 V61:AF61 V73:AF73 V89:AF89 V77:AF77 V85:AF85 V81:AF81 V93:AF93 V109:AF109 V97:AF97 V105:AF105 V101:AF101 V113:AF113 V129:AF129 V117:AF117 V125:AF125 V121:AF121 V133:AF133 V149:AF149 V137:AF137 V145:AF145 V141:AF141 V153:AF153 V169:AF169 V157:AF157 V165:AF165 V161:AF161 V173:AF173 V189:AF189 V177:AF177 V185:AF185 V181:AF181 V193:AF193 V209:AF209 V197:AF197 V205:AF205 V201:AF201 V221:AF221 V217:AF217 V213:AF213 V233:AF233 V257:AF257 V281:AF281 V305:AF305 V229:AF229 V253:AF253 V277:AF277 V301:AF301 V225:AF225 V249:AF249 V273:AF273 V297:AF297 V245:AF245 V269:AF269 V293:AF293 V317:AF317 V241:AF241 V265:AF265 V289:AF289 V313:AF313 V237:AF237 V261:AF261 V285:AF285 V309:AF309 V325:AF325 V333:AF333 V341:AF341 V321:AF321 V329:AF329 V337:AF337 V349:AF349 V345:AF345 V357:AF357 V365:AF365 V373:AF373 V353:AF353 V361:AF361 V369:AF369 V381:AF381 V389:AF389 V377:AF377 V385:AF385 V393:AF393 V397:AF397 V401:AF401 V405:AF405 V409:AF409" xr:uid="{1AB86B78-BD82-4728-A720-33EBA4C34185}"/>
    <dataValidation type="list" allowBlank="1" showInputMessage="1" showErrorMessage="1" sqref="B11:C410" xr:uid="{235EFD18-65CD-44DC-BB2A-577C0434CB66}">
      <formula1>"内部専門家,内部準専門家"</formula1>
    </dataValidation>
  </dataValidations>
  <pageMargins left="0.35433070866141736" right="0.35433070866141736" top="0.55118110236220474" bottom="0.43307086614173229" header="0.31496062992125984" footer="0.15748031496062992"/>
  <pageSetup paperSize="9" scale="40" fitToHeight="0" orientation="landscape" horizontalDpi="300" verticalDpi="300" r:id="rId1"/>
  <ignoredErrors>
    <ignoredError sqref="V9" twoDigitTextYear="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2846A77-4048-406A-82DE-103C825F821B}">
          <x14:formula1>
            <xm:f>'（非表示）エネルギー国家資格リスト'!$A$1:$A$16</xm:f>
          </x14:formula1>
          <xm:sqref>BG7:BG10 BG11:BL410 AG7:AH10</xm:sqref>
        </x14:dataValidation>
        <x14:dataValidation type="list" allowBlank="1" showInputMessage="1" showErrorMessage="1" xr:uid="{B3613D71-1829-47E8-BCC3-D0C55BBB52FF}">
          <x14:formula1>
            <xm:f>'（非表示）エネルギー国家資格リスト'!$B$1:$B$50</xm:f>
          </x14:formula1>
          <xm:sqref>AG11:AH410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C6388-BB1F-4744-841E-5191761213C4}">
  <sheetPr>
    <tabColor theme="8" tint="0.39997558519241921"/>
    <pageSetUpPr fitToPage="1"/>
  </sheetPr>
  <dimension ref="A1:BQ410"/>
  <sheetViews>
    <sheetView showGridLines="0" view="pageBreakPreview" zoomScale="70" zoomScaleNormal="85" zoomScaleSheetLayoutView="70" workbookViewId="0">
      <pane ySplit="10" topLeftCell="A11" activePane="bottomLeft" state="frozen"/>
      <selection activeCell="C2" sqref="C2"/>
      <selection pane="bottomLeft" activeCell="B11" sqref="B11:C14"/>
    </sheetView>
  </sheetViews>
  <sheetFormatPr defaultColWidth="9" defaultRowHeight="13.5" x14ac:dyDescent="0.15"/>
  <cols>
    <col min="1" max="3" width="4.125" style="1" customWidth="1"/>
    <col min="4" max="16" width="3.5" style="1" customWidth="1"/>
    <col min="17" max="17" width="4.5" style="1" customWidth="1"/>
    <col min="18" max="21" width="2.875" style="1" customWidth="1"/>
    <col min="22" max="34" width="4.125" style="1" customWidth="1"/>
    <col min="35" max="47" width="2.875" style="1" customWidth="1"/>
    <col min="48" max="66" width="4.125" style="1" customWidth="1"/>
    <col min="67" max="67" width="2.125" style="1" customWidth="1"/>
    <col min="68" max="68" width="4.125" style="1" customWidth="1"/>
    <col min="69" max="69" width="104.875" style="1" customWidth="1"/>
    <col min="70" max="71" width="4.125" style="1" customWidth="1"/>
    <col min="72" max="72" width="3.625" style="1" customWidth="1"/>
    <col min="73" max="73" width="15.875" style="1" customWidth="1"/>
    <col min="74" max="74" width="9" style="1"/>
    <col min="75" max="75" width="22.125" style="1" customWidth="1"/>
    <col min="76" max="76" width="9" style="1"/>
    <col min="77" max="77" width="76.875" style="1" bestFit="1" customWidth="1"/>
    <col min="78" max="16384" width="9" style="1"/>
  </cols>
  <sheetData>
    <row r="1" spans="1:69" x14ac:dyDescent="0.15">
      <c r="A1" s="1" t="s">
        <v>284</v>
      </c>
    </row>
    <row r="2" spans="1:69" ht="30.75" customHeight="1" x14ac:dyDescent="0.2">
      <c r="A2" s="16" t="s">
        <v>160</v>
      </c>
      <c r="B2" s="16"/>
      <c r="C2" s="16"/>
      <c r="BP2" s="132" t="s">
        <v>186</v>
      </c>
      <c r="BQ2" s="132"/>
    </row>
    <row r="3" spans="1:69" ht="14.45" customHeight="1" x14ac:dyDescent="0.15">
      <c r="A3" s="408" t="s">
        <v>33</v>
      </c>
      <c r="B3" s="235" t="s">
        <v>114</v>
      </c>
      <c r="C3" s="237"/>
      <c r="D3" s="235" t="s">
        <v>135</v>
      </c>
      <c r="E3" s="236"/>
      <c r="F3" s="411"/>
      <c r="G3" s="415" t="s">
        <v>136</v>
      </c>
      <c r="H3" s="236"/>
      <c r="I3" s="237"/>
      <c r="J3" s="235" t="s">
        <v>24</v>
      </c>
      <c r="K3" s="236"/>
      <c r="L3" s="236"/>
      <c r="M3" s="236"/>
      <c r="N3" s="236"/>
      <c r="O3" s="236"/>
      <c r="P3" s="236"/>
      <c r="Q3" s="237"/>
      <c r="R3" s="393" t="s">
        <v>142</v>
      </c>
      <c r="S3" s="443"/>
      <c r="T3" s="443"/>
      <c r="U3" s="394"/>
      <c r="V3" s="446" t="s">
        <v>140</v>
      </c>
      <c r="W3" s="446"/>
      <c r="X3" s="446"/>
      <c r="Y3" s="446"/>
      <c r="Z3" s="446"/>
      <c r="AA3" s="446"/>
      <c r="AB3" s="446"/>
      <c r="AC3" s="446"/>
      <c r="AD3" s="446"/>
      <c r="AE3" s="446"/>
      <c r="AF3" s="447"/>
      <c r="AG3" s="393" t="s">
        <v>92</v>
      </c>
      <c r="AH3" s="394"/>
      <c r="AI3" s="475" t="s">
        <v>141</v>
      </c>
      <c r="AJ3" s="446"/>
      <c r="AK3" s="446"/>
      <c r="AL3" s="446"/>
      <c r="AM3" s="446"/>
      <c r="AN3" s="446"/>
      <c r="AO3" s="446"/>
      <c r="AP3" s="446"/>
      <c r="AQ3" s="447"/>
      <c r="AR3" s="393" t="s">
        <v>143</v>
      </c>
      <c r="AS3" s="443"/>
      <c r="AT3" s="443"/>
      <c r="AU3" s="394"/>
      <c r="AV3" s="446" t="s">
        <v>144</v>
      </c>
      <c r="AW3" s="446"/>
      <c r="AX3" s="446"/>
      <c r="AY3" s="446"/>
      <c r="AZ3" s="446"/>
      <c r="BA3" s="446"/>
      <c r="BB3" s="446"/>
      <c r="BC3" s="446"/>
      <c r="BD3" s="446"/>
      <c r="BE3" s="446"/>
      <c r="BF3" s="447"/>
      <c r="BG3" s="393" t="s">
        <v>157</v>
      </c>
      <c r="BH3" s="236"/>
      <c r="BI3" s="236"/>
      <c r="BJ3" s="236"/>
      <c r="BK3" s="236"/>
      <c r="BL3" s="237"/>
      <c r="BM3" s="393" t="s">
        <v>137</v>
      </c>
      <c r="BN3" s="237"/>
      <c r="BP3" s="144">
        <v>1</v>
      </c>
      <c r="BQ3" s="499" t="s">
        <v>279</v>
      </c>
    </row>
    <row r="4" spans="1:69" ht="14.45" customHeight="1" x14ac:dyDescent="0.15">
      <c r="A4" s="409"/>
      <c r="B4" s="385"/>
      <c r="C4" s="386"/>
      <c r="D4" s="385"/>
      <c r="E4" s="412"/>
      <c r="F4" s="413"/>
      <c r="G4" s="416"/>
      <c r="H4" s="412"/>
      <c r="I4" s="386"/>
      <c r="J4" s="430"/>
      <c r="K4" s="431"/>
      <c r="L4" s="431"/>
      <c r="M4" s="431"/>
      <c r="N4" s="431"/>
      <c r="O4" s="431"/>
      <c r="P4" s="431"/>
      <c r="Q4" s="432"/>
      <c r="R4" s="395"/>
      <c r="S4" s="444"/>
      <c r="T4" s="444"/>
      <c r="U4" s="396"/>
      <c r="V4" s="433" t="s">
        <v>138</v>
      </c>
      <c r="W4" s="433"/>
      <c r="X4" s="433"/>
      <c r="Y4" s="433"/>
      <c r="Z4" s="433"/>
      <c r="AA4" s="433"/>
      <c r="AB4" s="433"/>
      <c r="AC4" s="433"/>
      <c r="AD4" s="433"/>
      <c r="AE4" s="433"/>
      <c r="AF4" s="434"/>
      <c r="AG4" s="395"/>
      <c r="AH4" s="396"/>
      <c r="AI4" s="476"/>
      <c r="AJ4" s="433"/>
      <c r="AK4" s="433"/>
      <c r="AL4" s="433"/>
      <c r="AM4" s="433"/>
      <c r="AN4" s="433"/>
      <c r="AO4" s="433"/>
      <c r="AP4" s="433"/>
      <c r="AQ4" s="434"/>
      <c r="AR4" s="395"/>
      <c r="AS4" s="444"/>
      <c r="AT4" s="444"/>
      <c r="AU4" s="396"/>
      <c r="AV4" s="433" t="s">
        <v>138</v>
      </c>
      <c r="AW4" s="433"/>
      <c r="AX4" s="433"/>
      <c r="AY4" s="433"/>
      <c r="AZ4" s="433"/>
      <c r="BA4" s="433"/>
      <c r="BB4" s="433"/>
      <c r="BC4" s="433"/>
      <c r="BD4" s="433"/>
      <c r="BE4" s="433"/>
      <c r="BF4" s="434"/>
      <c r="BG4" s="395"/>
      <c r="BH4" s="412"/>
      <c r="BI4" s="412"/>
      <c r="BJ4" s="412"/>
      <c r="BK4" s="412"/>
      <c r="BL4" s="386"/>
      <c r="BM4" s="395"/>
      <c r="BN4" s="386"/>
      <c r="BP4" s="145"/>
      <c r="BQ4" s="500"/>
    </row>
    <row r="5" spans="1:69" ht="14.45" customHeight="1" x14ac:dyDescent="0.15">
      <c r="A5" s="409"/>
      <c r="B5" s="385"/>
      <c r="C5" s="386"/>
      <c r="D5" s="385"/>
      <c r="E5" s="412"/>
      <c r="F5" s="413"/>
      <c r="G5" s="416"/>
      <c r="H5" s="412"/>
      <c r="I5" s="386"/>
      <c r="J5" s="435" t="s">
        <v>31</v>
      </c>
      <c r="K5" s="436"/>
      <c r="L5" s="436"/>
      <c r="M5" s="436"/>
      <c r="N5" s="436"/>
      <c r="O5" s="436"/>
      <c r="P5" s="436"/>
      <c r="Q5" s="437"/>
      <c r="R5" s="395"/>
      <c r="S5" s="444"/>
      <c r="T5" s="444"/>
      <c r="U5" s="396"/>
      <c r="V5" s="433" t="s">
        <v>236</v>
      </c>
      <c r="W5" s="433"/>
      <c r="X5" s="433"/>
      <c r="Y5" s="433"/>
      <c r="Z5" s="433"/>
      <c r="AA5" s="433"/>
      <c r="AB5" s="433"/>
      <c r="AC5" s="433"/>
      <c r="AD5" s="433"/>
      <c r="AE5" s="433"/>
      <c r="AF5" s="434"/>
      <c r="AG5" s="395"/>
      <c r="AH5" s="396"/>
      <c r="AI5" s="476" t="s">
        <v>89</v>
      </c>
      <c r="AJ5" s="433"/>
      <c r="AK5" s="433"/>
      <c r="AL5" s="433"/>
      <c r="AM5" s="433"/>
      <c r="AN5" s="433"/>
      <c r="AO5" s="433"/>
      <c r="AP5" s="433"/>
      <c r="AQ5" s="434"/>
      <c r="AR5" s="395"/>
      <c r="AS5" s="444"/>
      <c r="AT5" s="444"/>
      <c r="AU5" s="396"/>
      <c r="AV5" s="433" t="s">
        <v>236</v>
      </c>
      <c r="AW5" s="433"/>
      <c r="AX5" s="433"/>
      <c r="AY5" s="433"/>
      <c r="AZ5" s="433"/>
      <c r="BA5" s="433"/>
      <c r="BB5" s="433"/>
      <c r="BC5" s="433"/>
      <c r="BD5" s="433"/>
      <c r="BE5" s="433"/>
      <c r="BF5" s="434"/>
      <c r="BG5" s="395"/>
      <c r="BH5" s="412"/>
      <c r="BI5" s="412"/>
      <c r="BJ5" s="412"/>
      <c r="BK5" s="412"/>
      <c r="BL5" s="386"/>
      <c r="BM5" s="395"/>
      <c r="BN5" s="386"/>
      <c r="BP5" s="145"/>
      <c r="BQ5" s="501" t="s">
        <v>385</v>
      </c>
    </row>
    <row r="6" spans="1:69" ht="14.45" customHeight="1" x14ac:dyDescent="0.15">
      <c r="A6" s="410"/>
      <c r="B6" s="238"/>
      <c r="C6" s="240"/>
      <c r="D6" s="238"/>
      <c r="E6" s="239"/>
      <c r="F6" s="414"/>
      <c r="G6" s="417"/>
      <c r="H6" s="239"/>
      <c r="I6" s="240"/>
      <c r="J6" s="438"/>
      <c r="K6" s="439"/>
      <c r="L6" s="439"/>
      <c r="M6" s="439"/>
      <c r="N6" s="439"/>
      <c r="O6" s="439"/>
      <c r="P6" s="439"/>
      <c r="Q6" s="440"/>
      <c r="R6" s="397"/>
      <c r="S6" s="445"/>
      <c r="T6" s="445"/>
      <c r="U6" s="398"/>
      <c r="V6" s="441" t="s">
        <v>139</v>
      </c>
      <c r="W6" s="441"/>
      <c r="X6" s="441"/>
      <c r="Y6" s="441"/>
      <c r="Z6" s="441"/>
      <c r="AA6" s="441"/>
      <c r="AB6" s="441"/>
      <c r="AC6" s="441"/>
      <c r="AD6" s="441"/>
      <c r="AE6" s="441"/>
      <c r="AF6" s="442"/>
      <c r="AG6" s="397"/>
      <c r="AH6" s="398"/>
      <c r="AI6" s="477"/>
      <c r="AJ6" s="441"/>
      <c r="AK6" s="441"/>
      <c r="AL6" s="441"/>
      <c r="AM6" s="441"/>
      <c r="AN6" s="441"/>
      <c r="AO6" s="441"/>
      <c r="AP6" s="441"/>
      <c r="AQ6" s="442"/>
      <c r="AR6" s="397"/>
      <c r="AS6" s="445"/>
      <c r="AT6" s="445"/>
      <c r="AU6" s="398"/>
      <c r="AV6" s="441" t="s">
        <v>139</v>
      </c>
      <c r="AW6" s="441"/>
      <c r="AX6" s="441"/>
      <c r="AY6" s="441"/>
      <c r="AZ6" s="441"/>
      <c r="BA6" s="441"/>
      <c r="BB6" s="441"/>
      <c r="BC6" s="441"/>
      <c r="BD6" s="441"/>
      <c r="BE6" s="441"/>
      <c r="BF6" s="442"/>
      <c r="BG6" s="238"/>
      <c r="BH6" s="239"/>
      <c r="BI6" s="239"/>
      <c r="BJ6" s="239"/>
      <c r="BK6" s="239"/>
      <c r="BL6" s="240"/>
      <c r="BM6" s="238"/>
      <c r="BN6" s="240"/>
      <c r="BP6" s="145"/>
      <c r="BQ6" s="502"/>
    </row>
    <row r="7" spans="1:69" ht="14.45" customHeight="1" x14ac:dyDescent="0.15">
      <c r="A7" s="399" t="s">
        <v>166</v>
      </c>
      <c r="B7" s="387" t="s">
        <v>192</v>
      </c>
      <c r="C7" s="388"/>
      <c r="D7" s="387" t="s">
        <v>167</v>
      </c>
      <c r="E7" s="402"/>
      <c r="F7" s="403"/>
      <c r="G7" s="402" t="s">
        <v>165</v>
      </c>
      <c r="H7" s="402"/>
      <c r="I7" s="388"/>
      <c r="J7" s="418" t="s">
        <v>169</v>
      </c>
      <c r="K7" s="419"/>
      <c r="L7" s="419"/>
      <c r="M7" s="419"/>
      <c r="N7" s="419"/>
      <c r="O7" s="419"/>
      <c r="P7" s="419"/>
      <c r="Q7" s="420"/>
      <c r="R7" s="454" t="s">
        <v>174</v>
      </c>
      <c r="S7" s="455"/>
      <c r="T7" s="455"/>
      <c r="U7" s="456"/>
      <c r="V7" s="426" t="s">
        <v>171</v>
      </c>
      <c r="W7" s="426"/>
      <c r="X7" s="426"/>
      <c r="Y7" s="426"/>
      <c r="Z7" s="426"/>
      <c r="AA7" s="426"/>
      <c r="AB7" s="426"/>
      <c r="AC7" s="426"/>
      <c r="AD7" s="426"/>
      <c r="AE7" s="426"/>
      <c r="AF7" s="427"/>
      <c r="AG7" s="387" t="s">
        <v>93</v>
      </c>
      <c r="AH7" s="388"/>
      <c r="AI7" s="504" t="s">
        <v>177</v>
      </c>
      <c r="AJ7" s="505"/>
      <c r="AK7" s="505"/>
      <c r="AL7" s="505"/>
      <c r="AM7" s="505"/>
      <c r="AN7" s="505"/>
      <c r="AO7" s="505"/>
      <c r="AP7" s="505"/>
      <c r="AQ7" s="506"/>
      <c r="AR7" s="454" t="s">
        <v>196</v>
      </c>
      <c r="AS7" s="455"/>
      <c r="AT7" s="455"/>
      <c r="AU7" s="456"/>
      <c r="AV7" s="426" t="s">
        <v>171</v>
      </c>
      <c r="AW7" s="426"/>
      <c r="AX7" s="426"/>
      <c r="AY7" s="426"/>
      <c r="AZ7" s="426"/>
      <c r="BA7" s="426"/>
      <c r="BB7" s="426"/>
      <c r="BC7" s="426"/>
      <c r="BD7" s="426"/>
      <c r="BE7" s="426"/>
      <c r="BF7" s="427"/>
      <c r="BG7" s="496" t="s">
        <v>172</v>
      </c>
      <c r="BH7" s="426"/>
      <c r="BI7" s="426"/>
      <c r="BJ7" s="426"/>
      <c r="BK7" s="426"/>
      <c r="BL7" s="427"/>
      <c r="BM7" s="387" t="s">
        <v>173</v>
      </c>
      <c r="BN7" s="388"/>
      <c r="BP7" s="145"/>
      <c r="BQ7" s="502"/>
    </row>
    <row r="8" spans="1:69" ht="14.45" customHeight="1" x14ac:dyDescent="0.15">
      <c r="A8" s="400"/>
      <c r="B8" s="389"/>
      <c r="C8" s="390"/>
      <c r="D8" s="389"/>
      <c r="E8" s="404"/>
      <c r="F8" s="405"/>
      <c r="G8" s="404"/>
      <c r="H8" s="404"/>
      <c r="I8" s="390"/>
      <c r="J8" s="421"/>
      <c r="K8" s="422"/>
      <c r="L8" s="422"/>
      <c r="M8" s="422"/>
      <c r="N8" s="422"/>
      <c r="O8" s="422"/>
      <c r="P8" s="422"/>
      <c r="Q8" s="423"/>
      <c r="R8" s="457"/>
      <c r="S8" s="458"/>
      <c r="T8" s="458"/>
      <c r="U8" s="459"/>
      <c r="V8" s="424" t="s">
        <v>175</v>
      </c>
      <c r="W8" s="424"/>
      <c r="X8" s="424"/>
      <c r="Y8" s="424"/>
      <c r="Z8" s="424"/>
      <c r="AA8" s="424"/>
      <c r="AB8" s="424"/>
      <c r="AC8" s="424"/>
      <c r="AD8" s="424"/>
      <c r="AE8" s="424"/>
      <c r="AF8" s="425"/>
      <c r="AG8" s="389"/>
      <c r="AH8" s="390"/>
      <c r="AI8" s="448"/>
      <c r="AJ8" s="428"/>
      <c r="AK8" s="428"/>
      <c r="AL8" s="428"/>
      <c r="AM8" s="428"/>
      <c r="AN8" s="428"/>
      <c r="AO8" s="428"/>
      <c r="AP8" s="428"/>
      <c r="AQ8" s="429"/>
      <c r="AR8" s="457"/>
      <c r="AS8" s="458"/>
      <c r="AT8" s="458"/>
      <c r="AU8" s="459"/>
      <c r="AV8" s="424" t="s">
        <v>197</v>
      </c>
      <c r="AW8" s="424"/>
      <c r="AX8" s="424"/>
      <c r="AY8" s="424"/>
      <c r="AZ8" s="424"/>
      <c r="BA8" s="424"/>
      <c r="BB8" s="424"/>
      <c r="BC8" s="424"/>
      <c r="BD8" s="424"/>
      <c r="BE8" s="424"/>
      <c r="BF8" s="425"/>
      <c r="BG8" s="494"/>
      <c r="BH8" s="424"/>
      <c r="BI8" s="424"/>
      <c r="BJ8" s="424"/>
      <c r="BK8" s="424"/>
      <c r="BL8" s="425"/>
      <c r="BM8" s="389"/>
      <c r="BN8" s="390"/>
      <c r="BP8" s="484"/>
      <c r="BQ8" s="503"/>
    </row>
    <row r="9" spans="1:69" ht="14.45" customHeight="1" x14ac:dyDescent="0.15">
      <c r="A9" s="400"/>
      <c r="B9" s="389"/>
      <c r="C9" s="390"/>
      <c r="D9" s="389"/>
      <c r="E9" s="404"/>
      <c r="F9" s="405"/>
      <c r="G9" s="404"/>
      <c r="H9" s="404"/>
      <c r="I9" s="390"/>
      <c r="J9" s="508" t="s">
        <v>269</v>
      </c>
      <c r="K9" s="508"/>
      <c r="L9" s="508"/>
      <c r="M9" s="508"/>
      <c r="N9" s="508"/>
      <c r="O9" s="508"/>
      <c r="P9" s="508"/>
      <c r="Q9" s="508"/>
      <c r="R9" s="457"/>
      <c r="S9" s="458"/>
      <c r="T9" s="458"/>
      <c r="U9" s="459"/>
      <c r="V9" s="428" t="s">
        <v>176</v>
      </c>
      <c r="W9" s="428"/>
      <c r="X9" s="428"/>
      <c r="Y9" s="428"/>
      <c r="Z9" s="428"/>
      <c r="AA9" s="428"/>
      <c r="AB9" s="428"/>
      <c r="AC9" s="428"/>
      <c r="AD9" s="428"/>
      <c r="AE9" s="428"/>
      <c r="AF9" s="429"/>
      <c r="AG9" s="389"/>
      <c r="AH9" s="390"/>
      <c r="AI9" s="494" t="s">
        <v>178</v>
      </c>
      <c r="AJ9" s="424"/>
      <c r="AK9" s="424"/>
      <c r="AL9" s="424"/>
      <c r="AM9" s="424"/>
      <c r="AN9" s="424"/>
      <c r="AO9" s="424"/>
      <c r="AP9" s="424"/>
      <c r="AQ9" s="425"/>
      <c r="AR9" s="457"/>
      <c r="AS9" s="458"/>
      <c r="AT9" s="458"/>
      <c r="AU9" s="459"/>
      <c r="AV9" s="424" t="s">
        <v>198</v>
      </c>
      <c r="AW9" s="424"/>
      <c r="AX9" s="424"/>
      <c r="AY9" s="424"/>
      <c r="AZ9" s="424"/>
      <c r="BA9" s="424"/>
      <c r="BB9" s="424"/>
      <c r="BC9" s="424"/>
      <c r="BD9" s="424"/>
      <c r="BE9" s="424"/>
      <c r="BF9" s="425"/>
      <c r="BG9" s="494"/>
      <c r="BH9" s="424"/>
      <c r="BI9" s="424"/>
      <c r="BJ9" s="424"/>
      <c r="BK9" s="424"/>
      <c r="BL9" s="425"/>
      <c r="BM9" s="389"/>
      <c r="BN9" s="390"/>
      <c r="BP9" s="138">
        <v>2</v>
      </c>
      <c r="BQ9" s="507" t="s">
        <v>306</v>
      </c>
    </row>
    <row r="10" spans="1:69" ht="14.45" customHeight="1" x14ac:dyDescent="0.15">
      <c r="A10" s="401"/>
      <c r="B10" s="391"/>
      <c r="C10" s="392"/>
      <c r="D10" s="391"/>
      <c r="E10" s="406"/>
      <c r="F10" s="407"/>
      <c r="G10" s="406"/>
      <c r="H10" s="406"/>
      <c r="I10" s="392"/>
      <c r="J10" s="508"/>
      <c r="K10" s="508"/>
      <c r="L10" s="508"/>
      <c r="M10" s="508"/>
      <c r="N10" s="508"/>
      <c r="O10" s="508"/>
      <c r="P10" s="508"/>
      <c r="Q10" s="508"/>
      <c r="R10" s="460"/>
      <c r="S10" s="461"/>
      <c r="T10" s="461"/>
      <c r="U10" s="462"/>
      <c r="V10" s="452"/>
      <c r="W10" s="452"/>
      <c r="X10" s="452"/>
      <c r="Y10" s="452"/>
      <c r="Z10" s="452"/>
      <c r="AA10" s="452"/>
      <c r="AB10" s="452"/>
      <c r="AC10" s="452"/>
      <c r="AD10" s="452"/>
      <c r="AE10" s="452"/>
      <c r="AF10" s="453"/>
      <c r="AG10" s="391"/>
      <c r="AH10" s="392"/>
      <c r="AI10" s="495"/>
      <c r="AJ10" s="452"/>
      <c r="AK10" s="452"/>
      <c r="AL10" s="452"/>
      <c r="AM10" s="452"/>
      <c r="AN10" s="452"/>
      <c r="AO10" s="452"/>
      <c r="AP10" s="452"/>
      <c r="AQ10" s="453"/>
      <c r="AR10" s="460"/>
      <c r="AS10" s="461"/>
      <c r="AT10" s="461"/>
      <c r="AU10" s="462"/>
      <c r="AV10" s="452" t="s">
        <v>199</v>
      </c>
      <c r="AW10" s="452"/>
      <c r="AX10" s="452"/>
      <c r="AY10" s="452"/>
      <c r="AZ10" s="452"/>
      <c r="BA10" s="452"/>
      <c r="BB10" s="452"/>
      <c r="BC10" s="452"/>
      <c r="BD10" s="452"/>
      <c r="BE10" s="452"/>
      <c r="BF10" s="453"/>
      <c r="BG10" s="495"/>
      <c r="BH10" s="452"/>
      <c r="BI10" s="452"/>
      <c r="BJ10" s="452"/>
      <c r="BK10" s="452"/>
      <c r="BL10" s="453"/>
      <c r="BM10" s="391"/>
      <c r="BN10" s="392"/>
      <c r="BP10" s="140"/>
      <c r="BQ10" s="256"/>
    </row>
    <row r="11" spans="1:69" ht="14.25" x14ac:dyDescent="0.15">
      <c r="A11" s="311">
        <v>1</v>
      </c>
      <c r="B11" s="314"/>
      <c r="C11" s="315"/>
      <c r="D11" s="320"/>
      <c r="E11" s="321"/>
      <c r="F11" s="322"/>
      <c r="G11" s="321"/>
      <c r="H11" s="321"/>
      <c r="I11" s="329"/>
      <c r="J11" s="332"/>
      <c r="K11" s="333"/>
      <c r="L11" s="333"/>
      <c r="M11" s="333"/>
      <c r="N11" s="333"/>
      <c r="O11" s="333"/>
      <c r="P11" s="333"/>
      <c r="Q11" s="334"/>
      <c r="R11" s="338"/>
      <c r="S11" s="339"/>
      <c r="T11" s="339"/>
      <c r="U11" s="340"/>
      <c r="V11" s="347"/>
      <c r="W11" s="347"/>
      <c r="X11" s="347"/>
      <c r="Y11" s="347"/>
      <c r="Z11" s="347"/>
      <c r="AA11" s="347"/>
      <c r="AB11" s="347"/>
      <c r="AC11" s="347"/>
      <c r="AD11" s="347"/>
      <c r="AE11" s="347"/>
      <c r="AF11" s="348"/>
      <c r="AG11" s="320"/>
      <c r="AH11" s="329"/>
      <c r="AI11" s="513"/>
      <c r="AJ11" s="514"/>
      <c r="AK11" s="514"/>
      <c r="AL11" s="514"/>
      <c r="AM11" s="514"/>
      <c r="AN11" s="514"/>
      <c r="AO11" s="514"/>
      <c r="AP11" s="514"/>
      <c r="AQ11" s="515"/>
      <c r="AR11" s="519"/>
      <c r="AS11" s="520"/>
      <c r="AT11" s="520"/>
      <c r="AU11" s="521"/>
      <c r="AV11" s="509"/>
      <c r="AW11" s="509"/>
      <c r="AX11" s="509"/>
      <c r="AY11" s="509"/>
      <c r="AZ11" s="509"/>
      <c r="BA11" s="509"/>
      <c r="BB11" s="509"/>
      <c r="BC11" s="509"/>
      <c r="BD11" s="509"/>
      <c r="BE11" s="509"/>
      <c r="BF11" s="510"/>
      <c r="BG11" s="366"/>
      <c r="BH11" s="347"/>
      <c r="BI11" s="347"/>
      <c r="BJ11" s="347"/>
      <c r="BK11" s="347"/>
      <c r="BL11" s="348"/>
      <c r="BM11" s="320"/>
      <c r="BN11" s="329"/>
      <c r="BP11" s="138">
        <v>3</v>
      </c>
      <c r="BQ11" s="530" t="s">
        <v>309</v>
      </c>
    </row>
    <row r="12" spans="1:69" ht="14.25" x14ac:dyDescent="0.15">
      <c r="A12" s="312"/>
      <c r="B12" s="316"/>
      <c r="C12" s="317"/>
      <c r="D12" s="323"/>
      <c r="E12" s="324"/>
      <c r="F12" s="325"/>
      <c r="G12" s="324"/>
      <c r="H12" s="324"/>
      <c r="I12" s="330"/>
      <c r="J12" s="335"/>
      <c r="K12" s="336"/>
      <c r="L12" s="336"/>
      <c r="M12" s="336"/>
      <c r="N12" s="336"/>
      <c r="O12" s="336"/>
      <c r="P12" s="336"/>
      <c r="Q12" s="337"/>
      <c r="R12" s="341"/>
      <c r="S12" s="342"/>
      <c r="T12" s="342"/>
      <c r="U12" s="343"/>
      <c r="V12" s="367"/>
      <c r="W12" s="367"/>
      <c r="X12" s="367"/>
      <c r="Y12" s="367"/>
      <c r="Z12" s="367"/>
      <c r="AA12" s="367"/>
      <c r="AB12" s="367"/>
      <c r="AC12" s="367"/>
      <c r="AD12" s="367"/>
      <c r="AE12" s="367"/>
      <c r="AF12" s="368"/>
      <c r="AG12" s="323"/>
      <c r="AH12" s="330"/>
      <c r="AI12" s="516"/>
      <c r="AJ12" s="517"/>
      <c r="AK12" s="517"/>
      <c r="AL12" s="517"/>
      <c r="AM12" s="517"/>
      <c r="AN12" s="517"/>
      <c r="AO12" s="517"/>
      <c r="AP12" s="517"/>
      <c r="AQ12" s="518"/>
      <c r="AR12" s="522"/>
      <c r="AS12" s="523"/>
      <c r="AT12" s="523"/>
      <c r="AU12" s="524"/>
      <c r="AV12" s="528"/>
      <c r="AW12" s="528"/>
      <c r="AX12" s="528"/>
      <c r="AY12" s="528"/>
      <c r="AZ12" s="528"/>
      <c r="BA12" s="528"/>
      <c r="BB12" s="528"/>
      <c r="BC12" s="528"/>
      <c r="BD12" s="528"/>
      <c r="BE12" s="528"/>
      <c r="BF12" s="529"/>
      <c r="BG12" s="371"/>
      <c r="BH12" s="367"/>
      <c r="BI12" s="367"/>
      <c r="BJ12" s="367"/>
      <c r="BK12" s="367"/>
      <c r="BL12" s="368"/>
      <c r="BM12" s="323"/>
      <c r="BN12" s="330"/>
      <c r="BP12" s="139"/>
      <c r="BQ12" s="531"/>
    </row>
    <row r="13" spans="1:69" ht="14.25" x14ac:dyDescent="0.15">
      <c r="A13" s="312"/>
      <c r="B13" s="316"/>
      <c r="C13" s="317"/>
      <c r="D13" s="323"/>
      <c r="E13" s="324"/>
      <c r="F13" s="325"/>
      <c r="G13" s="324"/>
      <c r="H13" s="324"/>
      <c r="I13" s="330"/>
      <c r="J13" s="372"/>
      <c r="K13" s="373"/>
      <c r="L13" s="373"/>
      <c r="M13" s="373"/>
      <c r="N13" s="373"/>
      <c r="O13" s="373"/>
      <c r="P13" s="373"/>
      <c r="Q13" s="374"/>
      <c r="R13" s="341"/>
      <c r="S13" s="342"/>
      <c r="T13" s="342"/>
      <c r="U13" s="343"/>
      <c r="V13" s="373"/>
      <c r="W13" s="373"/>
      <c r="X13" s="373"/>
      <c r="Y13" s="373"/>
      <c r="Z13" s="373"/>
      <c r="AA13" s="373"/>
      <c r="AB13" s="373"/>
      <c r="AC13" s="373"/>
      <c r="AD13" s="373"/>
      <c r="AE13" s="373"/>
      <c r="AF13" s="374"/>
      <c r="AG13" s="323"/>
      <c r="AH13" s="330"/>
      <c r="AI13" s="532"/>
      <c r="AJ13" s="533"/>
      <c r="AK13" s="533"/>
      <c r="AL13" s="533"/>
      <c r="AM13" s="533"/>
      <c r="AN13" s="533"/>
      <c r="AO13" s="533"/>
      <c r="AP13" s="533"/>
      <c r="AQ13" s="534"/>
      <c r="AR13" s="522"/>
      <c r="AS13" s="523"/>
      <c r="AT13" s="523"/>
      <c r="AU13" s="524"/>
      <c r="AV13" s="517"/>
      <c r="AW13" s="517"/>
      <c r="AX13" s="517"/>
      <c r="AY13" s="517"/>
      <c r="AZ13" s="517"/>
      <c r="BA13" s="517"/>
      <c r="BB13" s="517"/>
      <c r="BC13" s="517"/>
      <c r="BD13" s="517"/>
      <c r="BE13" s="517"/>
      <c r="BF13" s="518"/>
      <c r="BG13" s="371"/>
      <c r="BH13" s="367"/>
      <c r="BI13" s="367"/>
      <c r="BJ13" s="367"/>
      <c r="BK13" s="367"/>
      <c r="BL13" s="368"/>
      <c r="BM13" s="323"/>
      <c r="BN13" s="330"/>
      <c r="BP13" s="140"/>
      <c r="BQ13" s="130"/>
    </row>
    <row r="14" spans="1:69" ht="14.25" x14ac:dyDescent="0.15">
      <c r="A14" s="313"/>
      <c r="B14" s="318"/>
      <c r="C14" s="319"/>
      <c r="D14" s="326"/>
      <c r="E14" s="327"/>
      <c r="F14" s="328"/>
      <c r="G14" s="327"/>
      <c r="H14" s="327"/>
      <c r="I14" s="331"/>
      <c r="J14" s="375"/>
      <c r="K14" s="376"/>
      <c r="L14" s="376"/>
      <c r="M14" s="376"/>
      <c r="N14" s="376"/>
      <c r="O14" s="376"/>
      <c r="P14" s="376"/>
      <c r="Q14" s="377"/>
      <c r="R14" s="344"/>
      <c r="S14" s="345"/>
      <c r="T14" s="345"/>
      <c r="U14" s="346"/>
      <c r="V14" s="382"/>
      <c r="W14" s="382"/>
      <c r="X14" s="382"/>
      <c r="Y14" s="382"/>
      <c r="Z14" s="382"/>
      <c r="AA14" s="382"/>
      <c r="AB14" s="382"/>
      <c r="AC14" s="382"/>
      <c r="AD14" s="382"/>
      <c r="AE14" s="382"/>
      <c r="AF14" s="383"/>
      <c r="AG14" s="326"/>
      <c r="AH14" s="331"/>
      <c r="AI14" s="535"/>
      <c r="AJ14" s="536"/>
      <c r="AK14" s="536"/>
      <c r="AL14" s="536"/>
      <c r="AM14" s="536"/>
      <c r="AN14" s="536"/>
      <c r="AO14" s="536"/>
      <c r="AP14" s="536"/>
      <c r="AQ14" s="537"/>
      <c r="AR14" s="525"/>
      <c r="AS14" s="526"/>
      <c r="AT14" s="526"/>
      <c r="AU14" s="527"/>
      <c r="AV14" s="511"/>
      <c r="AW14" s="511"/>
      <c r="AX14" s="511"/>
      <c r="AY14" s="511"/>
      <c r="AZ14" s="511"/>
      <c r="BA14" s="511"/>
      <c r="BB14" s="511"/>
      <c r="BC14" s="511"/>
      <c r="BD14" s="511"/>
      <c r="BE14" s="511"/>
      <c r="BF14" s="512"/>
      <c r="BG14" s="384"/>
      <c r="BH14" s="382"/>
      <c r="BI14" s="382"/>
      <c r="BJ14" s="382"/>
      <c r="BK14" s="382"/>
      <c r="BL14" s="383"/>
      <c r="BM14" s="326"/>
      <c r="BN14" s="331"/>
      <c r="BP14" s="138">
        <v>4</v>
      </c>
      <c r="BQ14" s="530" t="s">
        <v>310</v>
      </c>
    </row>
    <row r="15" spans="1:69" ht="14.25" x14ac:dyDescent="0.15">
      <c r="A15" s="311">
        <v>2</v>
      </c>
      <c r="B15" s="314"/>
      <c r="C15" s="315"/>
      <c r="D15" s="320"/>
      <c r="E15" s="321"/>
      <c r="F15" s="322"/>
      <c r="G15" s="321"/>
      <c r="H15" s="321"/>
      <c r="I15" s="329"/>
      <c r="J15" s="332"/>
      <c r="K15" s="333"/>
      <c r="L15" s="333"/>
      <c r="M15" s="333"/>
      <c r="N15" s="333"/>
      <c r="O15" s="333"/>
      <c r="P15" s="333"/>
      <c r="Q15" s="334"/>
      <c r="R15" s="338"/>
      <c r="S15" s="339"/>
      <c r="T15" s="339"/>
      <c r="U15" s="340"/>
      <c r="V15" s="347"/>
      <c r="W15" s="347"/>
      <c r="X15" s="347"/>
      <c r="Y15" s="347"/>
      <c r="Z15" s="347"/>
      <c r="AA15" s="347"/>
      <c r="AB15" s="347"/>
      <c r="AC15" s="347"/>
      <c r="AD15" s="347"/>
      <c r="AE15" s="347"/>
      <c r="AF15" s="348"/>
      <c r="AG15" s="320"/>
      <c r="AH15" s="329"/>
      <c r="AI15" s="513"/>
      <c r="AJ15" s="514"/>
      <c r="AK15" s="514"/>
      <c r="AL15" s="514"/>
      <c r="AM15" s="514"/>
      <c r="AN15" s="514"/>
      <c r="AO15" s="514"/>
      <c r="AP15" s="514"/>
      <c r="AQ15" s="515"/>
      <c r="AR15" s="519"/>
      <c r="AS15" s="520"/>
      <c r="AT15" s="520"/>
      <c r="AU15" s="521"/>
      <c r="AV15" s="509"/>
      <c r="AW15" s="509"/>
      <c r="AX15" s="509"/>
      <c r="AY15" s="509"/>
      <c r="AZ15" s="509"/>
      <c r="BA15" s="509"/>
      <c r="BB15" s="509"/>
      <c r="BC15" s="509"/>
      <c r="BD15" s="509"/>
      <c r="BE15" s="509"/>
      <c r="BF15" s="510"/>
      <c r="BG15" s="366"/>
      <c r="BH15" s="347"/>
      <c r="BI15" s="347"/>
      <c r="BJ15" s="347"/>
      <c r="BK15" s="347"/>
      <c r="BL15" s="348"/>
      <c r="BM15" s="320"/>
      <c r="BN15" s="329"/>
      <c r="BP15" s="139"/>
      <c r="BQ15" s="255"/>
    </row>
    <row r="16" spans="1:69" ht="14.25" x14ac:dyDescent="0.15">
      <c r="A16" s="312"/>
      <c r="B16" s="316"/>
      <c r="C16" s="317"/>
      <c r="D16" s="323"/>
      <c r="E16" s="324"/>
      <c r="F16" s="325"/>
      <c r="G16" s="324"/>
      <c r="H16" s="324"/>
      <c r="I16" s="330"/>
      <c r="J16" s="335"/>
      <c r="K16" s="336"/>
      <c r="L16" s="336"/>
      <c r="M16" s="336"/>
      <c r="N16" s="336"/>
      <c r="O16" s="336"/>
      <c r="P16" s="336"/>
      <c r="Q16" s="337"/>
      <c r="R16" s="341"/>
      <c r="S16" s="342"/>
      <c r="T16" s="342"/>
      <c r="U16" s="343"/>
      <c r="V16" s="367"/>
      <c r="W16" s="367"/>
      <c r="X16" s="367"/>
      <c r="Y16" s="367"/>
      <c r="Z16" s="367"/>
      <c r="AA16" s="367"/>
      <c r="AB16" s="367"/>
      <c r="AC16" s="367"/>
      <c r="AD16" s="367"/>
      <c r="AE16" s="367"/>
      <c r="AF16" s="368"/>
      <c r="AG16" s="323"/>
      <c r="AH16" s="330"/>
      <c r="AI16" s="516"/>
      <c r="AJ16" s="517"/>
      <c r="AK16" s="517"/>
      <c r="AL16" s="517"/>
      <c r="AM16" s="517"/>
      <c r="AN16" s="517"/>
      <c r="AO16" s="517"/>
      <c r="AP16" s="517"/>
      <c r="AQ16" s="518"/>
      <c r="AR16" s="522"/>
      <c r="AS16" s="523"/>
      <c r="AT16" s="523"/>
      <c r="AU16" s="524"/>
      <c r="AV16" s="528"/>
      <c r="AW16" s="528"/>
      <c r="AX16" s="528"/>
      <c r="AY16" s="528"/>
      <c r="AZ16" s="528"/>
      <c r="BA16" s="528"/>
      <c r="BB16" s="528"/>
      <c r="BC16" s="528"/>
      <c r="BD16" s="528"/>
      <c r="BE16" s="528"/>
      <c r="BF16" s="529"/>
      <c r="BG16" s="371"/>
      <c r="BH16" s="367"/>
      <c r="BI16" s="367"/>
      <c r="BJ16" s="367"/>
      <c r="BK16" s="367"/>
      <c r="BL16" s="368"/>
      <c r="BM16" s="323"/>
      <c r="BN16" s="330"/>
      <c r="BP16" s="140"/>
      <c r="BQ16" s="256"/>
    </row>
    <row r="17" spans="1:69" ht="14.25" x14ac:dyDescent="0.15">
      <c r="A17" s="312"/>
      <c r="B17" s="316"/>
      <c r="C17" s="317"/>
      <c r="D17" s="323"/>
      <c r="E17" s="324"/>
      <c r="F17" s="325"/>
      <c r="G17" s="324"/>
      <c r="H17" s="324"/>
      <c r="I17" s="330"/>
      <c r="J17" s="372"/>
      <c r="K17" s="373"/>
      <c r="L17" s="373"/>
      <c r="M17" s="373"/>
      <c r="N17" s="373"/>
      <c r="O17" s="373"/>
      <c r="P17" s="373"/>
      <c r="Q17" s="374"/>
      <c r="R17" s="341"/>
      <c r="S17" s="342"/>
      <c r="T17" s="342"/>
      <c r="U17" s="343"/>
      <c r="V17" s="373"/>
      <c r="W17" s="373"/>
      <c r="X17" s="373"/>
      <c r="Y17" s="373"/>
      <c r="Z17" s="373"/>
      <c r="AA17" s="373"/>
      <c r="AB17" s="373"/>
      <c r="AC17" s="373"/>
      <c r="AD17" s="373"/>
      <c r="AE17" s="373"/>
      <c r="AF17" s="374"/>
      <c r="AG17" s="323"/>
      <c r="AH17" s="330"/>
      <c r="AI17" s="532"/>
      <c r="AJ17" s="533"/>
      <c r="AK17" s="533"/>
      <c r="AL17" s="533"/>
      <c r="AM17" s="533"/>
      <c r="AN17" s="533"/>
      <c r="AO17" s="533"/>
      <c r="AP17" s="533"/>
      <c r="AQ17" s="534"/>
      <c r="AR17" s="522"/>
      <c r="AS17" s="523"/>
      <c r="AT17" s="523"/>
      <c r="AU17" s="524"/>
      <c r="AV17" s="517"/>
      <c r="AW17" s="517"/>
      <c r="AX17" s="517"/>
      <c r="AY17" s="517"/>
      <c r="AZ17" s="517"/>
      <c r="BA17" s="517"/>
      <c r="BB17" s="517"/>
      <c r="BC17" s="517"/>
      <c r="BD17" s="517"/>
      <c r="BE17" s="517"/>
      <c r="BF17" s="518"/>
      <c r="BG17" s="371"/>
      <c r="BH17" s="367"/>
      <c r="BI17" s="367"/>
      <c r="BJ17" s="367"/>
      <c r="BK17" s="367"/>
      <c r="BL17" s="368"/>
      <c r="BM17" s="323"/>
      <c r="BN17" s="330"/>
      <c r="BP17" s="138">
        <v>5</v>
      </c>
      <c r="BQ17" s="530" t="s">
        <v>311</v>
      </c>
    </row>
    <row r="18" spans="1:69" ht="14.25" x14ac:dyDescent="0.15">
      <c r="A18" s="313"/>
      <c r="B18" s="318"/>
      <c r="C18" s="319"/>
      <c r="D18" s="326"/>
      <c r="E18" s="327"/>
      <c r="F18" s="328"/>
      <c r="G18" s="327"/>
      <c r="H18" s="327"/>
      <c r="I18" s="331"/>
      <c r="J18" s="375"/>
      <c r="K18" s="376"/>
      <c r="L18" s="376"/>
      <c r="M18" s="376"/>
      <c r="N18" s="376"/>
      <c r="O18" s="376"/>
      <c r="P18" s="376"/>
      <c r="Q18" s="377"/>
      <c r="R18" s="344"/>
      <c r="S18" s="345"/>
      <c r="T18" s="345"/>
      <c r="U18" s="346"/>
      <c r="V18" s="382"/>
      <c r="W18" s="382"/>
      <c r="X18" s="382"/>
      <c r="Y18" s="382"/>
      <c r="Z18" s="382"/>
      <c r="AA18" s="382"/>
      <c r="AB18" s="382"/>
      <c r="AC18" s="382"/>
      <c r="AD18" s="382"/>
      <c r="AE18" s="382"/>
      <c r="AF18" s="383"/>
      <c r="AG18" s="326"/>
      <c r="AH18" s="331"/>
      <c r="AI18" s="535"/>
      <c r="AJ18" s="536"/>
      <c r="AK18" s="536"/>
      <c r="AL18" s="536"/>
      <c r="AM18" s="536"/>
      <c r="AN18" s="536"/>
      <c r="AO18" s="536"/>
      <c r="AP18" s="536"/>
      <c r="AQ18" s="537"/>
      <c r="AR18" s="525"/>
      <c r="AS18" s="526"/>
      <c r="AT18" s="526"/>
      <c r="AU18" s="527"/>
      <c r="AV18" s="511"/>
      <c r="AW18" s="511"/>
      <c r="AX18" s="511"/>
      <c r="AY18" s="511"/>
      <c r="AZ18" s="511"/>
      <c r="BA18" s="511"/>
      <c r="BB18" s="511"/>
      <c r="BC18" s="511"/>
      <c r="BD18" s="511"/>
      <c r="BE18" s="511"/>
      <c r="BF18" s="512"/>
      <c r="BG18" s="384"/>
      <c r="BH18" s="382"/>
      <c r="BI18" s="382"/>
      <c r="BJ18" s="382"/>
      <c r="BK18" s="382"/>
      <c r="BL18" s="383"/>
      <c r="BM18" s="326"/>
      <c r="BN18" s="331"/>
      <c r="BP18" s="139"/>
      <c r="BQ18" s="255"/>
    </row>
    <row r="19" spans="1:69" ht="14.25" x14ac:dyDescent="0.15">
      <c r="A19" s="311">
        <v>3</v>
      </c>
      <c r="B19" s="314"/>
      <c r="C19" s="315"/>
      <c r="D19" s="320"/>
      <c r="E19" s="321"/>
      <c r="F19" s="322"/>
      <c r="G19" s="321"/>
      <c r="H19" s="321"/>
      <c r="I19" s="329"/>
      <c r="J19" s="332"/>
      <c r="K19" s="333"/>
      <c r="L19" s="333"/>
      <c r="M19" s="333"/>
      <c r="N19" s="333"/>
      <c r="O19" s="333"/>
      <c r="P19" s="333"/>
      <c r="Q19" s="334"/>
      <c r="R19" s="338"/>
      <c r="S19" s="339"/>
      <c r="T19" s="339"/>
      <c r="U19" s="340"/>
      <c r="V19" s="347"/>
      <c r="W19" s="347"/>
      <c r="X19" s="347"/>
      <c r="Y19" s="347"/>
      <c r="Z19" s="347"/>
      <c r="AA19" s="347"/>
      <c r="AB19" s="347"/>
      <c r="AC19" s="347"/>
      <c r="AD19" s="347"/>
      <c r="AE19" s="347"/>
      <c r="AF19" s="348"/>
      <c r="AG19" s="320"/>
      <c r="AH19" s="329"/>
      <c r="AI19" s="513"/>
      <c r="AJ19" s="514"/>
      <c r="AK19" s="514"/>
      <c r="AL19" s="514"/>
      <c r="AM19" s="514"/>
      <c r="AN19" s="514"/>
      <c r="AO19" s="514"/>
      <c r="AP19" s="514"/>
      <c r="AQ19" s="515"/>
      <c r="AR19" s="519"/>
      <c r="AS19" s="520"/>
      <c r="AT19" s="520"/>
      <c r="AU19" s="521"/>
      <c r="AV19" s="509"/>
      <c r="AW19" s="509"/>
      <c r="AX19" s="509"/>
      <c r="AY19" s="509"/>
      <c r="AZ19" s="509"/>
      <c r="BA19" s="509"/>
      <c r="BB19" s="509"/>
      <c r="BC19" s="509"/>
      <c r="BD19" s="509"/>
      <c r="BE19" s="509"/>
      <c r="BF19" s="510"/>
      <c r="BG19" s="366"/>
      <c r="BH19" s="347"/>
      <c r="BI19" s="347"/>
      <c r="BJ19" s="347"/>
      <c r="BK19" s="347"/>
      <c r="BL19" s="348"/>
      <c r="BM19" s="320"/>
      <c r="BN19" s="329"/>
      <c r="BP19" s="140"/>
      <c r="BQ19" s="256"/>
    </row>
    <row r="20" spans="1:69" ht="14.25" x14ac:dyDescent="0.15">
      <c r="A20" s="312"/>
      <c r="B20" s="316"/>
      <c r="C20" s="317"/>
      <c r="D20" s="323"/>
      <c r="E20" s="324"/>
      <c r="F20" s="325"/>
      <c r="G20" s="324"/>
      <c r="H20" s="324"/>
      <c r="I20" s="330"/>
      <c r="J20" s="335"/>
      <c r="K20" s="336"/>
      <c r="L20" s="336"/>
      <c r="M20" s="336"/>
      <c r="N20" s="336"/>
      <c r="O20" s="336"/>
      <c r="P20" s="336"/>
      <c r="Q20" s="337"/>
      <c r="R20" s="341"/>
      <c r="S20" s="342"/>
      <c r="T20" s="342"/>
      <c r="U20" s="343"/>
      <c r="V20" s="367"/>
      <c r="W20" s="367"/>
      <c r="X20" s="367"/>
      <c r="Y20" s="367"/>
      <c r="Z20" s="367"/>
      <c r="AA20" s="367"/>
      <c r="AB20" s="367"/>
      <c r="AC20" s="367"/>
      <c r="AD20" s="367"/>
      <c r="AE20" s="367"/>
      <c r="AF20" s="368"/>
      <c r="AG20" s="323"/>
      <c r="AH20" s="330"/>
      <c r="AI20" s="516"/>
      <c r="AJ20" s="517"/>
      <c r="AK20" s="517"/>
      <c r="AL20" s="517"/>
      <c r="AM20" s="517"/>
      <c r="AN20" s="517"/>
      <c r="AO20" s="517"/>
      <c r="AP20" s="517"/>
      <c r="AQ20" s="518"/>
      <c r="AR20" s="522"/>
      <c r="AS20" s="523"/>
      <c r="AT20" s="523"/>
      <c r="AU20" s="524"/>
      <c r="AV20" s="528"/>
      <c r="AW20" s="528"/>
      <c r="AX20" s="528"/>
      <c r="AY20" s="528"/>
      <c r="AZ20" s="528"/>
      <c r="BA20" s="528"/>
      <c r="BB20" s="528"/>
      <c r="BC20" s="528"/>
      <c r="BD20" s="528"/>
      <c r="BE20" s="528"/>
      <c r="BF20" s="529"/>
      <c r="BG20" s="371"/>
      <c r="BH20" s="367"/>
      <c r="BI20" s="367"/>
      <c r="BJ20" s="367"/>
      <c r="BK20" s="367"/>
      <c r="BL20" s="368"/>
      <c r="BM20" s="323"/>
      <c r="BN20" s="330"/>
      <c r="BP20" s="138">
        <v>6</v>
      </c>
      <c r="BQ20" s="507" t="s">
        <v>312</v>
      </c>
    </row>
    <row r="21" spans="1:69" ht="14.25" x14ac:dyDescent="0.15">
      <c r="A21" s="312"/>
      <c r="B21" s="316"/>
      <c r="C21" s="317"/>
      <c r="D21" s="323"/>
      <c r="E21" s="324"/>
      <c r="F21" s="325"/>
      <c r="G21" s="324"/>
      <c r="H21" s="324"/>
      <c r="I21" s="330"/>
      <c r="J21" s="372"/>
      <c r="K21" s="373"/>
      <c r="L21" s="373"/>
      <c r="M21" s="373"/>
      <c r="N21" s="373"/>
      <c r="O21" s="373"/>
      <c r="P21" s="373"/>
      <c r="Q21" s="374"/>
      <c r="R21" s="341"/>
      <c r="S21" s="342"/>
      <c r="T21" s="342"/>
      <c r="U21" s="343"/>
      <c r="V21" s="373"/>
      <c r="W21" s="373"/>
      <c r="X21" s="373"/>
      <c r="Y21" s="373"/>
      <c r="Z21" s="373"/>
      <c r="AA21" s="373"/>
      <c r="AB21" s="373"/>
      <c r="AC21" s="373"/>
      <c r="AD21" s="373"/>
      <c r="AE21" s="373"/>
      <c r="AF21" s="374"/>
      <c r="AG21" s="323"/>
      <c r="AH21" s="330"/>
      <c r="AI21" s="532"/>
      <c r="AJ21" s="533"/>
      <c r="AK21" s="533"/>
      <c r="AL21" s="533"/>
      <c r="AM21" s="533"/>
      <c r="AN21" s="533"/>
      <c r="AO21" s="533"/>
      <c r="AP21" s="533"/>
      <c r="AQ21" s="534"/>
      <c r="AR21" s="522"/>
      <c r="AS21" s="523"/>
      <c r="AT21" s="523"/>
      <c r="AU21" s="524"/>
      <c r="AV21" s="517"/>
      <c r="AW21" s="517"/>
      <c r="AX21" s="517"/>
      <c r="AY21" s="517"/>
      <c r="AZ21" s="517"/>
      <c r="BA21" s="517"/>
      <c r="BB21" s="517"/>
      <c r="BC21" s="517"/>
      <c r="BD21" s="517"/>
      <c r="BE21" s="517"/>
      <c r="BF21" s="518"/>
      <c r="BG21" s="371"/>
      <c r="BH21" s="367"/>
      <c r="BI21" s="367"/>
      <c r="BJ21" s="367"/>
      <c r="BK21" s="367"/>
      <c r="BL21" s="368"/>
      <c r="BM21" s="323"/>
      <c r="BN21" s="330"/>
      <c r="BP21" s="139"/>
      <c r="BQ21" s="255"/>
    </row>
    <row r="22" spans="1:69" ht="14.25" x14ac:dyDescent="0.15">
      <c r="A22" s="313"/>
      <c r="B22" s="318"/>
      <c r="C22" s="319"/>
      <c r="D22" s="326"/>
      <c r="E22" s="327"/>
      <c r="F22" s="328"/>
      <c r="G22" s="327"/>
      <c r="H22" s="327"/>
      <c r="I22" s="331"/>
      <c r="J22" s="375"/>
      <c r="K22" s="376"/>
      <c r="L22" s="376"/>
      <c r="M22" s="376"/>
      <c r="N22" s="376"/>
      <c r="O22" s="376"/>
      <c r="P22" s="376"/>
      <c r="Q22" s="377"/>
      <c r="R22" s="344"/>
      <c r="S22" s="345"/>
      <c r="T22" s="345"/>
      <c r="U22" s="346"/>
      <c r="V22" s="382"/>
      <c r="W22" s="382"/>
      <c r="X22" s="382"/>
      <c r="Y22" s="382"/>
      <c r="Z22" s="382"/>
      <c r="AA22" s="382"/>
      <c r="AB22" s="382"/>
      <c r="AC22" s="382"/>
      <c r="AD22" s="382"/>
      <c r="AE22" s="382"/>
      <c r="AF22" s="383"/>
      <c r="AG22" s="326"/>
      <c r="AH22" s="331"/>
      <c r="AI22" s="535"/>
      <c r="AJ22" s="536"/>
      <c r="AK22" s="536"/>
      <c r="AL22" s="536"/>
      <c r="AM22" s="536"/>
      <c r="AN22" s="536"/>
      <c r="AO22" s="536"/>
      <c r="AP22" s="536"/>
      <c r="AQ22" s="537"/>
      <c r="AR22" s="525"/>
      <c r="AS22" s="526"/>
      <c r="AT22" s="526"/>
      <c r="AU22" s="527"/>
      <c r="AV22" s="511"/>
      <c r="AW22" s="511"/>
      <c r="AX22" s="511"/>
      <c r="AY22" s="511"/>
      <c r="AZ22" s="511"/>
      <c r="BA22" s="511"/>
      <c r="BB22" s="511"/>
      <c r="BC22" s="511"/>
      <c r="BD22" s="511"/>
      <c r="BE22" s="511"/>
      <c r="BF22" s="512"/>
      <c r="BG22" s="384"/>
      <c r="BH22" s="382"/>
      <c r="BI22" s="382"/>
      <c r="BJ22" s="382"/>
      <c r="BK22" s="382"/>
      <c r="BL22" s="383"/>
      <c r="BM22" s="326"/>
      <c r="BN22" s="331"/>
      <c r="BP22" s="140"/>
      <c r="BQ22" s="256"/>
    </row>
    <row r="23" spans="1:69" ht="14.25" x14ac:dyDescent="0.15">
      <c r="A23" s="311">
        <v>4</v>
      </c>
      <c r="B23" s="314"/>
      <c r="C23" s="315"/>
      <c r="D23" s="320"/>
      <c r="E23" s="321"/>
      <c r="F23" s="322"/>
      <c r="G23" s="321"/>
      <c r="H23" s="321"/>
      <c r="I23" s="329"/>
      <c r="J23" s="332"/>
      <c r="K23" s="333"/>
      <c r="L23" s="333"/>
      <c r="M23" s="333"/>
      <c r="N23" s="333"/>
      <c r="O23" s="333"/>
      <c r="P23" s="333"/>
      <c r="Q23" s="334"/>
      <c r="R23" s="338"/>
      <c r="S23" s="339"/>
      <c r="T23" s="339"/>
      <c r="U23" s="340"/>
      <c r="V23" s="347"/>
      <c r="W23" s="347"/>
      <c r="X23" s="347"/>
      <c r="Y23" s="347"/>
      <c r="Z23" s="347"/>
      <c r="AA23" s="347"/>
      <c r="AB23" s="347"/>
      <c r="AC23" s="347"/>
      <c r="AD23" s="347"/>
      <c r="AE23" s="347"/>
      <c r="AF23" s="348"/>
      <c r="AG23" s="320"/>
      <c r="AH23" s="329"/>
      <c r="AI23" s="513"/>
      <c r="AJ23" s="514"/>
      <c r="AK23" s="514"/>
      <c r="AL23" s="514"/>
      <c r="AM23" s="514"/>
      <c r="AN23" s="514"/>
      <c r="AO23" s="514"/>
      <c r="AP23" s="514"/>
      <c r="AQ23" s="515"/>
      <c r="AR23" s="519"/>
      <c r="AS23" s="520"/>
      <c r="AT23" s="520"/>
      <c r="AU23" s="521"/>
      <c r="AV23" s="509"/>
      <c r="AW23" s="509"/>
      <c r="AX23" s="509"/>
      <c r="AY23" s="509"/>
      <c r="AZ23" s="509"/>
      <c r="BA23" s="509"/>
      <c r="BB23" s="509"/>
      <c r="BC23" s="509"/>
      <c r="BD23" s="509"/>
      <c r="BE23" s="509"/>
      <c r="BF23" s="510"/>
      <c r="BG23" s="366"/>
      <c r="BH23" s="347"/>
      <c r="BI23" s="347"/>
      <c r="BJ23" s="347"/>
      <c r="BK23" s="347"/>
      <c r="BL23" s="348"/>
      <c r="BM23" s="320"/>
      <c r="BN23" s="329"/>
      <c r="BP23" s="143">
        <v>7</v>
      </c>
      <c r="BQ23" s="530" t="s">
        <v>307</v>
      </c>
    </row>
    <row r="24" spans="1:69" ht="14.25" x14ac:dyDescent="0.15">
      <c r="A24" s="312"/>
      <c r="B24" s="316"/>
      <c r="C24" s="317"/>
      <c r="D24" s="323"/>
      <c r="E24" s="324"/>
      <c r="F24" s="325"/>
      <c r="G24" s="324"/>
      <c r="H24" s="324"/>
      <c r="I24" s="330"/>
      <c r="J24" s="335"/>
      <c r="K24" s="336"/>
      <c r="L24" s="336"/>
      <c r="M24" s="336"/>
      <c r="N24" s="336"/>
      <c r="O24" s="336"/>
      <c r="P24" s="336"/>
      <c r="Q24" s="337"/>
      <c r="R24" s="341"/>
      <c r="S24" s="342"/>
      <c r="T24" s="342"/>
      <c r="U24" s="343"/>
      <c r="V24" s="367"/>
      <c r="W24" s="367"/>
      <c r="X24" s="367"/>
      <c r="Y24" s="367"/>
      <c r="Z24" s="367"/>
      <c r="AA24" s="367"/>
      <c r="AB24" s="367"/>
      <c r="AC24" s="367"/>
      <c r="AD24" s="367"/>
      <c r="AE24" s="367"/>
      <c r="AF24" s="368"/>
      <c r="AG24" s="323"/>
      <c r="AH24" s="330"/>
      <c r="AI24" s="516"/>
      <c r="AJ24" s="517"/>
      <c r="AK24" s="517"/>
      <c r="AL24" s="517"/>
      <c r="AM24" s="517"/>
      <c r="AN24" s="517"/>
      <c r="AO24" s="517"/>
      <c r="AP24" s="517"/>
      <c r="AQ24" s="518"/>
      <c r="AR24" s="522"/>
      <c r="AS24" s="523"/>
      <c r="AT24" s="523"/>
      <c r="AU24" s="524"/>
      <c r="AV24" s="528"/>
      <c r="AW24" s="528"/>
      <c r="AX24" s="528"/>
      <c r="AY24" s="528"/>
      <c r="AZ24" s="528"/>
      <c r="BA24" s="528"/>
      <c r="BB24" s="528"/>
      <c r="BC24" s="528"/>
      <c r="BD24" s="528"/>
      <c r="BE24" s="528"/>
      <c r="BF24" s="529"/>
      <c r="BG24" s="371"/>
      <c r="BH24" s="367"/>
      <c r="BI24" s="367"/>
      <c r="BJ24" s="367"/>
      <c r="BK24" s="367"/>
      <c r="BL24" s="368"/>
      <c r="BM24" s="323"/>
      <c r="BN24" s="330"/>
      <c r="BP24" s="143"/>
      <c r="BQ24" s="256"/>
    </row>
    <row r="25" spans="1:69" ht="14.1" customHeight="1" x14ac:dyDescent="0.15">
      <c r="A25" s="312"/>
      <c r="B25" s="316"/>
      <c r="C25" s="317"/>
      <c r="D25" s="323"/>
      <c r="E25" s="324"/>
      <c r="F25" s="325"/>
      <c r="G25" s="324"/>
      <c r="H25" s="324"/>
      <c r="I25" s="330"/>
      <c r="J25" s="372"/>
      <c r="K25" s="373"/>
      <c r="L25" s="373"/>
      <c r="M25" s="373"/>
      <c r="N25" s="373"/>
      <c r="O25" s="373"/>
      <c r="P25" s="373"/>
      <c r="Q25" s="374"/>
      <c r="R25" s="341"/>
      <c r="S25" s="342"/>
      <c r="T25" s="342"/>
      <c r="U25" s="343"/>
      <c r="V25" s="373"/>
      <c r="W25" s="373"/>
      <c r="X25" s="373"/>
      <c r="Y25" s="373"/>
      <c r="Z25" s="373"/>
      <c r="AA25" s="373"/>
      <c r="AB25" s="373"/>
      <c r="AC25" s="373"/>
      <c r="AD25" s="373"/>
      <c r="AE25" s="373"/>
      <c r="AF25" s="374"/>
      <c r="AG25" s="323"/>
      <c r="AH25" s="330"/>
      <c r="AI25" s="532"/>
      <c r="AJ25" s="533"/>
      <c r="AK25" s="533"/>
      <c r="AL25" s="533"/>
      <c r="AM25" s="533"/>
      <c r="AN25" s="533"/>
      <c r="AO25" s="533"/>
      <c r="AP25" s="533"/>
      <c r="AQ25" s="534"/>
      <c r="AR25" s="522"/>
      <c r="AS25" s="523"/>
      <c r="AT25" s="523"/>
      <c r="AU25" s="524"/>
      <c r="AV25" s="517"/>
      <c r="AW25" s="517"/>
      <c r="AX25" s="517"/>
      <c r="AY25" s="517"/>
      <c r="AZ25" s="517"/>
      <c r="BA25" s="517"/>
      <c r="BB25" s="517"/>
      <c r="BC25" s="517"/>
      <c r="BD25" s="517"/>
      <c r="BE25" s="517"/>
      <c r="BF25" s="518"/>
      <c r="BG25" s="371"/>
      <c r="BH25" s="367"/>
      <c r="BI25" s="367"/>
      <c r="BJ25" s="367"/>
      <c r="BK25" s="367"/>
      <c r="BL25" s="368"/>
      <c r="BM25" s="323"/>
      <c r="BN25" s="330"/>
      <c r="BP25" s="138">
        <v>8</v>
      </c>
      <c r="BQ25" s="530" t="s">
        <v>314</v>
      </c>
    </row>
    <row r="26" spans="1:69" ht="14.25" x14ac:dyDescent="0.15">
      <c r="A26" s="313"/>
      <c r="B26" s="318"/>
      <c r="C26" s="319"/>
      <c r="D26" s="326"/>
      <c r="E26" s="327"/>
      <c r="F26" s="328"/>
      <c r="G26" s="327"/>
      <c r="H26" s="327"/>
      <c r="I26" s="331"/>
      <c r="J26" s="375"/>
      <c r="K26" s="376"/>
      <c r="L26" s="376"/>
      <c r="M26" s="376"/>
      <c r="N26" s="376"/>
      <c r="O26" s="376"/>
      <c r="P26" s="376"/>
      <c r="Q26" s="377"/>
      <c r="R26" s="344"/>
      <c r="S26" s="345"/>
      <c r="T26" s="345"/>
      <c r="U26" s="346"/>
      <c r="V26" s="382"/>
      <c r="W26" s="382"/>
      <c r="X26" s="382"/>
      <c r="Y26" s="382"/>
      <c r="Z26" s="382"/>
      <c r="AA26" s="382"/>
      <c r="AB26" s="382"/>
      <c r="AC26" s="382"/>
      <c r="AD26" s="382"/>
      <c r="AE26" s="382"/>
      <c r="AF26" s="383"/>
      <c r="AG26" s="326"/>
      <c r="AH26" s="331"/>
      <c r="AI26" s="535"/>
      <c r="AJ26" s="536"/>
      <c r="AK26" s="536"/>
      <c r="AL26" s="536"/>
      <c r="AM26" s="536"/>
      <c r="AN26" s="536"/>
      <c r="AO26" s="536"/>
      <c r="AP26" s="536"/>
      <c r="AQ26" s="537"/>
      <c r="AR26" s="525"/>
      <c r="AS26" s="526"/>
      <c r="AT26" s="526"/>
      <c r="AU26" s="527"/>
      <c r="AV26" s="511"/>
      <c r="AW26" s="511"/>
      <c r="AX26" s="511"/>
      <c r="AY26" s="511"/>
      <c r="AZ26" s="511"/>
      <c r="BA26" s="511"/>
      <c r="BB26" s="511"/>
      <c r="BC26" s="511"/>
      <c r="BD26" s="511"/>
      <c r="BE26" s="511"/>
      <c r="BF26" s="512"/>
      <c r="BG26" s="384"/>
      <c r="BH26" s="382"/>
      <c r="BI26" s="382"/>
      <c r="BJ26" s="382"/>
      <c r="BK26" s="382"/>
      <c r="BL26" s="383"/>
      <c r="BM26" s="326"/>
      <c r="BN26" s="331"/>
      <c r="BP26" s="139"/>
      <c r="BQ26" s="531"/>
    </row>
    <row r="27" spans="1:69" ht="14.25" x14ac:dyDescent="0.15">
      <c r="A27" s="311">
        <v>5</v>
      </c>
      <c r="B27" s="314"/>
      <c r="C27" s="315"/>
      <c r="D27" s="320"/>
      <c r="E27" s="321"/>
      <c r="F27" s="322"/>
      <c r="G27" s="321"/>
      <c r="H27" s="321"/>
      <c r="I27" s="329"/>
      <c r="J27" s="332"/>
      <c r="K27" s="333"/>
      <c r="L27" s="333"/>
      <c r="M27" s="333"/>
      <c r="N27" s="333"/>
      <c r="O27" s="333"/>
      <c r="P27" s="333"/>
      <c r="Q27" s="334"/>
      <c r="R27" s="338"/>
      <c r="S27" s="339"/>
      <c r="T27" s="339"/>
      <c r="U27" s="340"/>
      <c r="V27" s="347"/>
      <c r="W27" s="347"/>
      <c r="X27" s="347"/>
      <c r="Y27" s="347"/>
      <c r="Z27" s="347"/>
      <c r="AA27" s="347"/>
      <c r="AB27" s="347"/>
      <c r="AC27" s="347"/>
      <c r="AD27" s="347"/>
      <c r="AE27" s="347"/>
      <c r="AF27" s="348"/>
      <c r="AG27" s="320"/>
      <c r="AH27" s="329"/>
      <c r="AI27" s="513"/>
      <c r="AJ27" s="514"/>
      <c r="AK27" s="514"/>
      <c r="AL27" s="514"/>
      <c r="AM27" s="514"/>
      <c r="AN27" s="514"/>
      <c r="AO27" s="514"/>
      <c r="AP27" s="514"/>
      <c r="AQ27" s="515"/>
      <c r="AR27" s="519"/>
      <c r="AS27" s="520"/>
      <c r="AT27" s="520"/>
      <c r="AU27" s="521"/>
      <c r="AV27" s="509"/>
      <c r="AW27" s="509"/>
      <c r="AX27" s="509"/>
      <c r="AY27" s="509"/>
      <c r="AZ27" s="509"/>
      <c r="BA27" s="509"/>
      <c r="BB27" s="509"/>
      <c r="BC27" s="509"/>
      <c r="BD27" s="509"/>
      <c r="BE27" s="509"/>
      <c r="BF27" s="510"/>
      <c r="BG27" s="366"/>
      <c r="BH27" s="347"/>
      <c r="BI27" s="347"/>
      <c r="BJ27" s="347"/>
      <c r="BK27" s="347"/>
      <c r="BL27" s="348"/>
      <c r="BM27" s="320"/>
      <c r="BN27" s="329"/>
      <c r="BP27" s="139"/>
      <c r="BQ27" s="531"/>
    </row>
    <row r="28" spans="1:69" ht="14.25" x14ac:dyDescent="0.15">
      <c r="A28" s="312"/>
      <c r="B28" s="316"/>
      <c r="C28" s="317"/>
      <c r="D28" s="323"/>
      <c r="E28" s="324"/>
      <c r="F28" s="325"/>
      <c r="G28" s="324"/>
      <c r="H28" s="324"/>
      <c r="I28" s="330"/>
      <c r="J28" s="335"/>
      <c r="K28" s="336"/>
      <c r="L28" s="336"/>
      <c r="M28" s="336"/>
      <c r="N28" s="336"/>
      <c r="O28" s="336"/>
      <c r="P28" s="336"/>
      <c r="Q28" s="337"/>
      <c r="R28" s="341"/>
      <c r="S28" s="342"/>
      <c r="T28" s="342"/>
      <c r="U28" s="343"/>
      <c r="V28" s="367"/>
      <c r="W28" s="367"/>
      <c r="X28" s="367"/>
      <c r="Y28" s="367"/>
      <c r="Z28" s="367"/>
      <c r="AA28" s="367"/>
      <c r="AB28" s="367"/>
      <c r="AC28" s="367"/>
      <c r="AD28" s="367"/>
      <c r="AE28" s="367"/>
      <c r="AF28" s="368"/>
      <c r="AG28" s="323"/>
      <c r="AH28" s="330"/>
      <c r="AI28" s="516"/>
      <c r="AJ28" s="517"/>
      <c r="AK28" s="517"/>
      <c r="AL28" s="517"/>
      <c r="AM28" s="517"/>
      <c r="AN28" s="517"/>
      <c r="AO28" s="517"/>
      <c r="AP28" s="517"/>
      <c r="AQ28" s="518"/>
      <c r="AR28" s="522"/>
      <c r="AS28" s="523"/>
      <c r="AT28" s="523"/>
      <c r="AU28" s="524"/>
      <c r="AV28" s="528"/>
      <c r="AW28" s="528"/>
      <c r="AX28" s="528"/>
      <c r="AY28" s="528"/>
      <c r="AZ28" s="528"/>
      <c r="BA28" s="528"/>
      <c r="BB28" s="528"/>
      <c r="BC28" s="528"/>
      <c r="BD28" s="528"/>
      <c r="BE28" s="528"/>
      <c r="BF28" s="529"/>
      <c r="BG28" s="371"/>
      <c r="BH28" s="367"/>
      <c r="BI28" s="367"/>
      <c r="BJ28" s="367"/>
      <c r="BK28" s="367"/>
      <c r="BL28" s="368"/>
      <c r="BM28" s="323"/>
      <c r="BN28" s="330"/>
      <c r="BP28" s="140"/>
      <c r="BQ28" s="130"/>
    </row>
    <row r="29" spans="1:69" ht="14.1" customHeight="1" x14ac:dyDescent="0.15">
      <c r="A29" s="312"/>
      <c r="B29" s="316"/>
      <c r="C29" s="317"/>
      <c r="D29" s="323"/>
      <c r="E29" s="324"/>
      <c r="F29" s="325"/>
      <c r="G29" s="324"/>
      <c r="H29" s="324"/>
      <c r="I29" s="330"/>
      <c r="J29" s="372"/>
      <c r="K29" s="373"/>
      <c r="L29" s="373"/>
      <c r="M29" s="373"/>
      <c r="N29" s="373"/>
      <c r="O29" s="373"/>
      <c r="P29" s="373"/>
      <c r="Q29" s="374"/>
      <c r="R29" s="341"/>
      <c r="S29" s="342"/>
      <c r="T29" s="342"/>
      <c r="U29" s="343"/>
      <c r="V29" s="373"/>
      <c r="W29" s="373"/>
      <c r="X29" s="373"/>
      <c r="Y29" s="373"/>
      <c r="Z29" s="373"/>
      <c r="AA29" s="373"/>
      <c r="AB29" s="373"/>
      <c r="AC29" s="373"/>
      <c r="AD29" s="373"/>
      <c r="AE29" s="373"/>
      <c r="AF29" s="374"/>
      <c r="AG29" s="323"/>
      <c r="AH29" s="330"/>
      <c r="AI29" s="532"/>
      <c r="AJ29" s="533"/>
      <c r="AK29" s="533"/>
      <c r="AL29" s="533"/>
      <c r="AM29" s="533"/>
      <c r="AN29" s="533"/>
      <c r="AO29" s="533"/>
      <c r="AP29" s="533"/>
      <c r="AQ29" s="534"/>
      <c r="AR29" s="522"/>
      <c r="AS29" s="523"/>
      <c r="AT29" s="523"/>
      <c r="AU29" s="524"/>
      <c r="AV29" s="517"/>
      <c r="AW29" s="517"/>
      <c r="AX29" s="517"/>
      <c r="AY29" s="517"/>
      <c r="AZ29" s="517"/>
      <c r="BA29" s="517"/>
      <c r="BB29" s="517"/>
      <c r="BC29" s="517"/>
      <c r="BD29" s="517"/>
      <c r="BE29" s="517"/>
      <c r="BF29" s="518"/>
      <c r="BG29" s="371"/>
      <c r="BH29" s="367"/>
      <c r="BI29" s="367"/>
      <c r="BJ29" s="367"/>
      <c r="BK29" s="367"/>
      <c r="BL29" s="368"/>
      <c r="BM29" s="323"/>
      <c r="BN29" s="330"/>
      <c r="BP29" s="143">
        <v>9</v>
      </c>
      <c r="BQ29" s="530" t="s">
        <v>308</v>
      </c>
    </row>
    <row r="30" spans="1:69" ht="14.25" x14ac:dyDescent="0.15">
      <c r="A30" s="313"/>
      <c r="B30" s="318"/>
      <c r="C30" s="319"/>
      <c r="D30" s="326"/>
      <c r="E30" s="327"/>
      <c r="F30" s="328"/>
      <c r="G30" s="327"/>
      <c r="H30" s="327"/>
      <c r="I30" s="331"/>
      <c r="J30" s="375"/>
      <c r="K30" s="376"/>
      <c r="L30" s="376"/>
      <c r="M30" s="376"/>
      <c r="N30" s="376"/>
      <c r="O30" s="376"/>
      <c r="P30" s="376"/>
      <c r="Q30" s="377"/>
      <c r="R30" s="344"/>
      <c r="S30" s="345"/>
      <c r="T30" s="345"/>
      <c r="U30" s="346"/>
      <c r="V30" s="382"/>
      <c r="W30" s="382"/>
      <c r="X30" s="382"/>
      <c r="Y30" s="382"/>
      <c r="Z30" s="382"/>
      <c r="AA30" s="382"/>
      <c r="AB30" s="382"/>
      <c r="AC30" s="382"/>
      <c r="AD30" s="382"/>
      <c r="AE30" s="382"/>
      <c r="AF30" s="383"/>
      <c r="AG30" s="326"/>
      <c r="AH30" s="331"/>
      <c r="AI30" s="535"/>
      <c r="AJ30" s="536"/>
      <c r="AK30" s="536"/>
      <c r="AL30" s="536"/>
      <c r="AM30" s="536"/>
      <c r="AN30" s="536"/>
      <c r="AO30" s="536"/>
      <c r="AP30" s="536"/>
      <c r="AQ30" s="537"/>
      <c r="AR30" s="525"/>
      <c r="AS30" s="526"/>
      <c r="AT30" s="526"/>
      <c r="AU30" s="527"/>
      <c r="AV30" s="511"/>
      <c r="AW30" s="511"/>
      <c r="AX30" s="511"/>
      <c r="AY30" s="511"/>
      <c r="AZ30" s="511"/>
      <c r="BA30" s="511"/>
      <c r="BB30" s="511"/>
      <c r="BC30" s="511"/>
      <c r="BD30" s="511"/>
      <c r="BE30" s="511"/>
      <c r="BF30" s="512"/>
      <c r="BG30" s="384"/>
      <c r="BH30" s="382"/>
      <c r="BI30" s="382"/>
      <c r="BJ30" s="382"/>
      <c r="BK30" s="382"/>
      <c r="BL30" s="383"/>
      <c r="BM30" s="326"/>
      <c r="BN30" s="331"/>
      <c r="BP30" s="143"/>
      <c r="BQ30" s="256"/>
    </row>
    <row r="31" spans="1:69" ht="14.25" x14ac:dyDescent="0.15">
      <c r="A31" s="311">
        <v>6</v>
      </c>
      <c r="B31" s="314"/>
      <c r="C31" s="315"/>
      <c r="D31" s="320"/>
      <c r="E31" s="321"/>
      <c r="F31" s="322"/>
      <c r="G31" s="321"/>
      <c r="H31" s="321"/>
      <c r="I31" s="329"/>
      <c r="J31" s="332"/>
      <c r="K31" s="333"/>
      <c r="L31" s="333"/>
      <c r="M31" s="333"/>
      <c r="N31" s="333"/>
      <c r="O31" s="333"/>
      <c r="P31" s="333"/>
      <c r="Q31" s="334"/>
      <c r="R31" s="338"/>
      <c r="S31" s="339"/>
      <c r="T31" s="339"/>
      <c r="U31" s="340"/>
      <c r="V31" s="347"/>
      <c r="W31" s="347"/>
      <c r="X31" s="347"/>
      <c r="Y31" s="347"/>
      <c r="Z31" s="347"/>
      <c r="AA31" s="347"/>
      <c r="AB31" s="347"/>
      <c r="AC31" s="347"/>
      <c r="AD31" s="347"/>
      <c r="AE31" s="347"/>
      <c r="AF31" s="348"/>
      <c r="AG31" s="320"/>
      <c r="AH31" s="329"/>
      <c r="AI31" s="513"/>
      <c r="AJ31" s="514"/>
      <c r="AK31" s="514"/>
      <c r="AL31" s="514"/>
      <c r="AM31" s="514"/>
      <c r="AN31" s="514"/>
      <c r="AO31" s="514"/>
      <c r="AP31" s="514"/>
      <c r="AQ31" s="515"/>
      <c r="AR31" s="519"/>
      <c r="AS31" s="520"/>
      <c r="AT31" s="520"/>
      <c r="AU31" s="521"/>
      <c r="AV31" s="509"/>
      <c r="AW31" s="509"/>
      <c r="AX31" s="509"/>
      <c r="AY31" s="509"/>
      <c r="AZ31" s="509"/>
      <c r="BA31" s="509"/>
      <c r="BB31" s="509"/>
      <c r="BC31" s="509"/>
      <c r="BD31" s="509"/>
      <c r="BE31" s="509"/>
      <c r="BF31" s="510"/>
      <c r="BG31" s="366"/>
      <c r="BH31" s="347"/>
      <c r="BI31" s="347"/>
      <c r="BJ31" s="347"/>
      <c r="BK31" s="347"/>
      <c r="BL31" s="348"/>
      <c r="BM31" s="320"/>
      <c r="BN31" s="329"/>
      <c r="BP31" s="138">
        <v>10</v>
      </c>
      <c r="BQ31" s="530" t="s">
        <v>316</v>
      </c>
    </row>
    <row r="32" spans="1:69" ht="14.25" x14ac:dyDescent="0.15">
      <c r="A32" s="312"/>
      <c r="B32" s="316"/>
      <c r="C32" s="317"/>
      <c r="D32" s="323"/>
      <c r="E32" s="324"/>
      <c r="F32" s="325"/>
      <c r="G32" s="324"/>
      <c r="H32" s="324"/>
      <c r="I32" s="330"/>
      <c r="J32" s="335"/>
      <c r="K32" s="336"/>
      <c r="L32" s="336"/>
      <c r="M32" s="336"/>
      <c r="N32" s="336"/>
      <c r="O32" s="336"/>
      <c r="P32" s="336"/>
      <c r="Q32" s="337"/>
      <c r="R32" s="341"/>
      <c r="S32" s="342"/>
      <c r="T32" s="342"/>
      <c r="U32" s="343"/>
      <c r="V32" s="367"/>
      <c r="W32" s="367"/>
      <c r="X32" s="367"/>
      <c r="Y32" s="367"/>
      <c r="Z32" s="367"/>
      <c r="AA32" s="367"/>
      <c r="AB32" s="367"/>
      <c r="AC32" s="367"/>
      <c r="AD32" s="367"/>
      <c r="AE32" s="367"/>
      <c r="AF32" s="368"/>
      <c r="AG32" s="323"/>
      <c r="AH32" s="330"/>
      <c r="AI32" s="516"/>
      <c r="AJ32" s="517"/>
      <c r="AK32" s="517"/>
      <c r="AL32" s="517"/>
      <c r="AM32" s="517"/>
      <c r="AN32" s="517"/>
      <c r="AO32" s="517"/>
      <c r="AP32" s="517"/>
      <c r="AQ32" s="518"/>
      <c r="AR32" s="522"/>
      <c r="AS32" s="523"/>
      <c r="AT32" s="523"/>
      <c r="AU32" s="524"/>
      <c r="AV32" s="528"/>
      <c r="AW32" s="528"/>
      <c r="AX32" s="528"/>
      <c r="AY32" s="528"/>
      <c r="AZ32" s="528"/>
      <c r="BA32" s="528"/>
      <c r="BB32" s="528"/>
      <c r="BC32" s="528"/>
      <c r="BD32" s="528"/>
      <c r="BE32" s="528"/>
      <c r="BF32" s="529"/>
      <c r="BG32" s="371"/>
      <c r="BH32" s="367"/>
      <c r="BI32" s="367"/>
      <c r="BJ32" s="367"/>
      <c r="BK32" s="367"/>
      <c r="BL32" s="368"/>
      <c r="BM32" s="323"/>
      <c r="BN32" s="330"/>
      <c r="BP32" s="140"/>
      <c r="BQ32" s="256"/>
    </row>
    <row r="33" spans="1:69" ht="14.25" x14ac:dyDescent="0.15">
      <c r="A33" s="312"/>
      <c r="B33" s="316"/>
      <c r="C33" s="317"/>
      <c r="D33" s="323"/>
      <c r="E33" s="324"/>
      <c r="F33" s="325"/>
      <c r="G33" s="324"/>
      <c r="H33" s="324"/>
      <c r="I33" s="330"/>
      <c r="J33" s="372"/>
      <c r="K33" s="373"/>
      <c r="L33" s="373"/>
      <c r="M33" s="373"/>
      <c r="N33" s="373"/>
      <c r="O33" s="373"/>
      <c r="P33" s="373"/>
      <c r="Q33" s="374"/>
      <c r="R33" s="341"/>
      <c r="S33" s="342"/>
      <c r="T33" s="342"/>
      <c r="U33" s="343"/>
      <c r="V33" s="373"/>
      <c r="W33" s="373"/>
      <c r="X33" s="373"/>
      <c r="Y33" s="373"/>
      <c r="Z33" s="373"/>
      <c r="AA33" s="373"/>
      <c r="AB33" s="373"/>
      <c r="AC33" s="373"/>
      <c r="AD33" s="373"/>
      <c r="AE33" s="373"/>
      <c r="AF33" s="374"/>
      <c r="AG33" s="323"/>
      <c r="AH33" s="330"/>
      <c r="AI33" s="532"/>
      <c r="AJ33" s="533"/>
      <c r="AK33" s="533"/>
      <c r="AL33" s="533"/>
      <c r="AM33" s="533"/>
      <c r="AN33" s="533"/>
      <c r="AO33" s="533"/>
      <c r="AP33" s="533"/>
      <c r="AQ33" s="534"/>
      <c r="AR33" s="522"/>
      <c r="AS33" s="523"/>
      <c r="AT33" s="523"/>
      <c r="AU33" s="524"/>
      <c r="AV33" s="517"/>
      <c r="AW33" s="517"/>
      <c r="AX33" s="517"/>
      <c r="AY33" s="517"/>
      <c r="AZ33" s="517"/>
      <c r="BA33" s="517"/>
      <c r="BB33" s="517"/>
      <c r="BC33" s="517"/>
      <c r="BD33" s="517"/>
      <c r="BE33" s="517"/>
      <c r="BF33" s="518"/>
      <c r="BG33" s="371"/>
      <c r="BH33" s="367"/>
      <c r="BI33" s="367"/>
      <c r="BJ33" s="367"/>
      <c r="BK33" s="367"/>
      <c r="BL33" s="368"/>
      <c r="BM33" s="323"/>
      <c r="BN33" s="330"/>
      <c r="BP33" s="52">
        <v>11</v>
      </c>
      <c r="BQ33" s="102" t="s">
        <v>315</v>
      </c>
    </row>
    <row r="34" spans="1:69" ht="14.25" x14ac:dyDescent="0.15">
      <c r="A34" s="313"/>
      <c r="B34" s="318"/>
      <c r="C34" s="319"/>
      <c r="D34" s="326"/>
      <c r="E34" s="327"/>
      <c r="F34" s="328"/>
      <c r="G34" s="327"/>
      <c r="H34" s="327"/>
      <c r="I34" s="331"/>
      <c r="J34" s="375"/>
      <c r="K34" s="376"/>
      <c r="L34" s="376"/>
      <c r="M34" s="376"/>
      <c r="N34" s="376"/>
      <c r="O34" s="376"/>
      <c r="P34" s="376"/>
      <c r="Q34" s="377"/>
      <c r="R34" s="344"/>
      <c r="S34" s="345"/>
      <c r="T34" s="345"/>
      <c r="U34" s="346"/>
      <c r="V34" s="382"/>
      <c r="W34" s="382"/>
      <c r="X34" s="382"/>
      <c r="Y34" s="382"/>
      <c r="Z34" s="382"/>
      <c r="AA34" s="382"/>
      <c r="AB34" s="382"/>
      <c r="AC34" s="382"/>
      <c r="AD34" s="382"/>
      <c r="AE34" s="382"/>
      <c r="AF34" s="383"/>
      <c r="AG34" s="326"/>
      <c r="AH34" s="331"/>
      <c r="AI34" s="535"/>
      <c r="AJ34" s="536"/>
      <c r="AK34" s="536"/>
      <c r="AL34" s="536"/>
      <c r="AM34" s="536"/>
      <c r="AN34" s="536"/>
      <c r="AO34" s="536"/>
      <c r="AP34" s="536"/>
      <c r="AQ34" s="537"/>
      <c r="AR34" s="525"/>
      <c r="AS34" s="526"/>
      <c r="AT34" s="526"/>
      <c r="AU34" s="527"/>
      <c r="AV34" s="511"/>
      <c r="AW34" s="511"/>
      <c r="AX34" s="511"/>
      <c r="AY34" s="511"/>
      <c r="AZ34" s="511"/>
      <c r="BA34" s="511"/>
      <c r="BB34" s="511"/>
      <c r="BC34" s="511"/>
      <c r="BD34" s="511"/>
      <c r="BE34" s="511"/>
      <c r="BF34" s="512"/>
      <c r="BG34" s="384"/>
      <c r="BH34" s="382"/>
      <c r="BI34" s="382"/>
      <c r="BJ34" s="382"/>
      <c r="BK34" s="382"/>
      <c r="BL34" s="383"/>
      <c r="BM34" s="326"/>
      <c r="BN34" s="331"/>
    </row>
    <row r="35" spans="1:69" ht="14.25" x14ac:dyDescent="0.15">
      <c r="A35" s="311">
        <v>7</v>
      </c>
      <c r="B35" s="314"/>
      <c r="C35" s="315"/>
      <c r="D35" s="320"/>
      <c r="E35" s="321"/>
      <c r="F35" s="322"/>
      <c r="G35" s="321"/>
      <c r="H35" s="321"/>
      <c r="I35" s="329"/>
      <c r="J35" s="332"/>
      <c r="K35" s="333"/>
      <c r="L35" s="333"/>
      <c r="M35" s="333"/>
      <c r="N35" s="333"/>
      <c r="O35" s="333"/>
      <c r="P35" s="333"/>
      <c r="Q35" s="334"/>
      <c r="R35" s="338"/>
      <c r="S35" s="339"/>
      <c r="T35" s="339"/>
      <c r="U35" s="340"/>
      <c r="V35" s="347"/>
      <c r="W35" s="347"/>
      <c r="X35" s="347"/>
      <c r="Y35" s="347"/>
      <c r="Z35" s="347"/>
      <c r="AA35" s="347"/>
      <c r="AB35" s="347"/>
      <c r="AC35" s="347"/>
      <c r="AD35" s="347"/>
      <c r="AE35" s="347"/>
      <c r="AF35" s="348"/>
      <c r="AG35" s="320"/>
      <c r="AH35" s="329"/>
      <c r="AI35" s="513"/>
      <c r="AJ35" s="514"/>
      <c r="AK35" s="514"/>
      <c r="AL35" s="514"/>
      <c r="AM35" s="514"/>
      <c r="AN35" s="514"/>
      <c r="AO35" s="514"/>
      <c r="AP35" s="514"/>
      <c r="AQ35" s="515"/>
      <c r="AR35" s="519"/>
      <c r="AS35" s="520"/>
      <c r="AT35" s="520"/>
      <c r="AU35" s="521"/>
      <c r="AV35" s="509"/>
      <c r="AW35" s="509"/>
      <c r="AX35" s="509"/>
      <c r="AY35" s="509"/>
      <c r="AZ35" s="509"/>
      <c r="BA35" s="509"/>
      <c r="BB35" s="509"/>
      <c r="BC35" s="509"/>
      <c r="BD35" s="509"/>
      <c r="BE35" s="509"/>
      <c r="BF35" s="510"/>
      <c r="BG35" s="366"/>
      <c r="BH35" s="347"/>
      <c r="BI35" s="347"/>
      <c r="BJ35" s="347"/>
      <c r="BK35" s="347"/>
      <c r="BL35" s="348"/>
      <c r="BM35" s="320"/>
      <c r="BN35" s="329"/>
    </row>
    <row r="36" spans="1:69" ht="14.25" x14ac:dyDescent="0.15">
      <c r="A36" s="312"/>
      <c r="B36" s="316"/>
      <c r="C36" s="317"/>
      <c r="D36" s="323"/>
      <c r="E36" s="324"/>
      <c r="F36" s="325"/>
      <c r="G36" s="324"/>
      <c r="H36" s="324"/>
      <c r="I36" s="330"/>
      <c r="J36" s="335"/>
      <c r="K36" s="336"/>
      <c r="L36" s="336"/>
      <c r="M36" s="336"/>
      <c r="N36" s="336"/>
      <c r="O36" s="336"/>
      <c r="P36" s="336"/>
      <c r="Q36" s="337"/>
      <c r="R36" s="341"/>
      <c r="S36" s="342"/>
      <c r="T36" s="342"/>
      <c r="U36" s="343"/>
      <c r="V36" s="367"/>
      <c r="W36" s="367"/>
      <c r="X36" s="367"/>
      <c r="Y36" s="367"/>
      <c r="Z36" s="367"/>
      <c r="AA36" s="367"/>
      <c r="AB36" s="367"/>
      <c r="AC36" s="367"/>
      <c r="AD36" s="367"/>
      <c r="AE36" s="367"/>
      <c r="AF36" s="368"/>
      <c r="AG36" s="323"/>
      <c r="AH36" s="330"/>
      <c r="AI36" s="516"/>
      <c r="AJ36" s="517"/>
      <c r="AK36" s="517"/>
      <c r="AL36" s="517"/>
      <c r="AM36" s="517"/>
      <c r="AN36" s="517"/>
      <c r="AO36" s="517"/>
      <c r="AP36" s="517"/>
      <c r="AQ36" s="518"/>
      <c r="AR36" s="522"/>
      <c r="AS36" s="523"/>
      <c r="AT36" s="523"/>
      <c r="AU36" s="524"/>
      <c r="AV36" s="528"/>
      <c r="AW36" s="528"/>
      <c r="AX36" s="528"/>
      <c r="AY36" s="528"/>
      <c r="AZ36" s="528"/>
      <c r="BA36" s="528"/>
      <c r="BB36" s="528"/>
      <c r="BC36" s="528"/>
      <c r="BD36" s="528"/>
      <c r="BE36" s="528"/>
      <c r="BF36" s="529"/>
      <c r="BG36" s="371"/>
      <c r="BH36" s="367"/>
      <c r="BI36" s="367"/>
      <c r="BJ36" s="367"/>
      <c r="BK36" s="367"/>
      <c r="BL36" s="368"/>
      <c r="BM36" s="323"/>
      <c r="BN36" s="330"/>
    </row>
    <row r="37" spans="1:69" ht="14.25" x14ac:dyDescent="0.15">
      <c r="A37" s="312"/>
      <c r="B37" s="316"/>
      <c r="C37" s="317"/>
      <c r="D37" s="323"/>
      <c r="E37" s="324"/>
      <c r="F37" s="325"/>
      <c r="G37" s="324"/>
      <c r="H37" s="324"/>
      <c r="I37" s="330"/>
      <c r="J37" s="372"/>
      <c r="K37" s="373"/>
      <c r="L37" s="373"/>
      <c r="M37" s="373"/>
      <c r="N37" s="373"/>
      <c r="O37" s="373"/>
      <c r="P37" s="373"/>
      <c r="Q37" s="374"/>
      <c r="R37" s="341"/>
      <c r="S37" s="342"/>
      <c r="T37" s="342"/>
      <c r="U37" s="343"/>
      <c r="V37" s="373"/>
      <c r="W37" s="373"/>
      <c r="X37" s="373"/>
      <c r="Y37" s="373"/>
      <c r="Z37" s="373"/>
      <c r="AA37" s="373"/>
      <c r="AB37" s="373"/>
      <c r="AC37" s="373"/>
      <c r="AD37" s="373"/>
      <c r="AE37" s="373"/>
      <c r="AF37" s="374"/>
      <c r="AG37" s="323"/>
      <c r="AH37" s="330"/>
      <c r="AI37" s="532"/>
      <c r="AJ37" s="533"/>
      <c r="AK37" s="533"/>
      <c r="AL37" s="533"/>
      <c r="AM37" s="533"/>
      <c r="AN37" s="533"/>
      <c r="AO37" s="533"/>
      <c r="AP37" s="533"/>
      <c r="AQ37" s="534"/>
      <c r="AR37" s="522"/>
      <c r="AS37" s="523"/>
      <c r="AT37" s="523"/>
      <c r="AU37" s="524"/>
      <c r="AV37" s="517"/>
      <c r="AW37" s="517"/>
      <c r="AX37" s="517"/>
      <c r="AY37" s="517"/>
      <c r="AZ37" s="517"/>
      <c r="BA37" s="517"/>
      <c r="BB37" s="517"/>
      <c r="BC37" s="517"/>
      <c r="BD37" s="517"/>
      <c r="BE37" s="517"/>
      <c r="BF37" s="518"/>
      <c r="BG37" s="371"/>
      <c r="BH37" s="367"/>
      <c r="BI37" s="367"/>
      <c r="BJ37" s="367"/>
      <c r="BK37" s="367"/>
      <c r="BL37" s="368"/>
      <c r="BM37" s="323"/>
      <c r="BN37" s="330"/>
    </row>
    <row r="38" spans="1:69" ht="14.25" x14ac:dyDescent="0.15">
      <c r="A38" s="313"/>
      <c r="B38" s="318"/>
      <c r="C38" s="319"/>
      <c r="D38" s="326"/>
      <c r="E38" s="327"/>
      <c r="F38" s="328"/>
      <c r="G38" s="327"/>
      <c r="H38" s="327"/>
      <c r="I38" s="331"/>
      <c r="J38" s="375"/>
      <c r="K38" s="376"/>
      <c r="L38" s="376"/>
      <c r="M38" s="376"/>
      <c r="N38" s="376"/>
      <c r="O38" s="376"/>
      <c r="P38" s="376"/>
      <c r="Q38" s="377"/>
      <c r="R38" s="344"/>
      <c r="S38" s="345"/>
      <c r="T38" s="345"/>
      <c r="U38" s="346"/>
      <c r="V38" s="382"/>
      <c r="W38" s="382"/>
      <c r="X38" s="382"/>
      <c r="Y38" s="382"/>
      <c r="Z38" s="382"/>
      <c r="AA38" s="382"/>
      <c r="AB38" s="382"/>
      <c r="AC38" s="382"/>
      <c r="AD38" s="382"/>
      <c r="AE38" s="382"/>
      <c r="AF38" s="383"/>
      <c r="AG38" s="326"/>
      <c r="AH38" s="331"/>
      <c r="AI38" s="535"/>
      <c r="AJ38" s="536"/>
      <c r="AK38" s="536"/>
      <c r="AL38" s="536"/>
      <c r="AM38" s="536"/>
      <c r="AN38" s="536"/>
      <c r="AO38" s="536"/>
      <c r="AP38" s="536"/>
      <c r="AQ38" s="537"/>
      <c r="AR38" s="525"/>
      <c r="AS38" s="526"/>
      <c r="AT38" s="526"/>
      <c r="AU38" s="527"/>
      <c r="AV38" s="511"/>
      <c r="AW38" s="511"/>
      <c r="AX38" s="511"/>
      <c r="AY38" s="511"/>
      <c r="AZ38" s="511"/>
      <c r="BA38" s="511"/>
      <c r="BB38" s="511"/>
      <c r="BC38" s="511"/>
      <c r="BD38" s="511"/>
      <c r="BE38" s="511"/>
      <c r="BF38" s="512"/>
      <c r="BG38" s="384"/>
      <c r="BH38" s="382"/>
      <c r="BI38" s="382"/>
      <c r="BJ38" s="382"/>
      <c r="BK38" s="382"/>
      <c r="BL38" s="383"/>
      <c r="BM38" s="326"/>
      <c r="BN38" s="331"/>
    </row>
    <row r="39" spans="1:69" ht="14.25" x14ac:dyDescent="0.15">
      <c r="A39" s="311">
        <v>8</v>
      </c>
      <c r="B39" s="314"/>
      <c r="C39" s="315"/>
      <c r="D39" s="320"/>
      <c r="E39" s="321"/>
      <c r="F39" s="322"/>
      <c r="G39" s="321"/>
      <c r="H39" s="321"/>
      <c r="I39" s="329"/>
      <c r="J39" s="332"/>
      <c r="K39" s="333"/>
      <c r="L39" s="333"/>
      <c r="M39" s="333"/>
      <c r="N39" s="333"/>
      <c r="O39" s="333"/>
      <c r="P39" s="333"/>
      <c r="Q39" s="334"/>
      <c r="R39" s="338"/>
      <c r="S39" s="339"/>
      <c r="T39" s="339"/>
      <c r="U39" s="340"/>
      <c r="V39" s="347"/>
      <c r="W39" s="347"/>
      <c r="X39" s="347"/>
      <c r="Y39" s="347"/>
      <c r="Z39" s="347"/>
      <c r="AA39" s="347"/>
      <c r="AB39" s="347"/>
      <c r="AC39" s="347"/>
      <c r="AD39" s="347"/>
      <c r="AE39" s="347"/>
      <c r="AF39" s="348"/>
      <c r="AG39" s="320"/>
      <c r="AH39" s="329"/>
      <c r="AI39" s="513"/>
      <c r="AJ39" s="514"/>
      <c r="AK39" s="514"/>
      <c r="AL39" s="514"/>
      <c r="AM39" s="514"/>
      <c r="AN39" s="514"/>
      <c r="AO39" s="514"/>
      <c r="AP39" s="514"/>
      <c r="AQ39" s="515"/>
      <c r="AR39" s="519"/>
      <c r="AS39" s="520"/>
      <c r="AT39" s="520"/>
      <c r="AU39" s="521"/>
      <c r="AV39" s="509"/>
      <c r="AW39" s="509"/>
      <c r="AX39" s="509"/>
      <c r="AY39" s="509"/>
      <c r="AZ39" s="509"/>
      <c r="BA39" s="509"/>
      <c r="BB39" s="509"/>
      <c r="BC39" s="509"/>
      <c r="BD39" s="509"/>
      <c r="BE39" s="509"/>
      <c r="BF39" s="510"/>
      <c r="BG39" s="366"/>
      <c r="BH39" s="347"/>
      <c r="BI39" s="347"/>
      <c r="BJ39" s="347"/>
      <c r="BK39" s="347"/>
      <c r="BL39" s="348"/>
      <c r="BM39" s="320"/>
      <c r="BN39" s="329"/>
    </row>
    <row r="40" spans="1:69" ht="14.25" x14ac:dyDescent="0.15">
      <c r="A40" s="312"/>
      <c r="B40" s="316"/>
      <c r="C40" s="317"/>
      <c r="D40" s="323"/>
      <c r="E40" s="324"/>
      <c r="F40" s="325"/>
      <c r="G40" s="324"/>
      <c r="H40" s="324"/>
      <c r="I40" s="330"/>
      <c r="J40" s="335"/>
      <c r="K40" s="336"/>
      <c r="L40" s="336"/>
      <c r="M40" s="336"/>
      <c r="N40" s="336"/>
      <c r="O40" s="336"/>
      <c r="P40" s="336"/>
      <c r="Q40" s="337"/>
      <c r="R40" s="341"/>
      <c r="S40" s="342"/>
      <c r="T40" s="342"/>
      <c r="U40" s="343"/>
      <c r="V40" s="367"/>
      <c r="W40" s="367"/>
      <c r="X40" s="367"/>
      <c r="Y40" s="367"/>
      <c r="Z40" s="367"/>
      <c r="AA40" s="367"/>
      <c r="AB40" s="367"/>
      <c r="AC40" s="367"/>
      <c r="AD40" s="367"/>
      <c r="AE40" s="367"/>
      <c r="AF40" s="368"/>
      <c r="AG40" s="323"/>
      <c r="AH40" s="330"/>
      <c r="AI40" s="516"/>
      <c r="AJ40" s="517"/>
      <c r="AK40" s="517"/>
      <c r="AL40" s="517"/>
      <c r="AM40" s="517"/>
      <c r="AN40" s="517"/>
      <c r="AO40" s="517"/>
      <c r="AP40" s="517"/>
      <c r="AQ40" s="518"/>
      <c r="AR40" s="522"/>
      <c r="AS40" s="523"/>
      <c r="AT40" s="523"/>
      <c r="AU40" s="524"/>
      <c r="AV40" s="528"/>
      <c r="AW40" s="528"/>
      <c r="AX40" s="528"/>
      <c r="AY40" s="528"/>
      <c r="AZ40" s="528"/>
      <c r="BA40" s="528"/>
      <c r="BB40" s="528"/>
      <c r="BC40" s="528"/>
      <c r="BD40" s="528"/>
      <c r="BE40" s="528"/>
      <c r="BF40" s="529"/>
      <c r="BG40" s="371"/>
      <c r="BH40" s="367"/>
      <c r="BI40" s="367"/>
      <c r="BJ40" s="367"/>
      <c r="BK40" s="367"/>
      <c r="BL40" s="368"/>
      <c r="BM40" s="323"/>
      <c r="BN40" s="330"/>
    </row>
    <row r="41" spans="1:69" ht="14.25" x14ac:dyDescent="0.15">
      <c r="A41" s="312"/>
      <c r="B41" s="316"/>
      <c r="C41" s="317"/>
      <c r="D41" s="323"/>
      <c r="E41" s="324"/>
      <c r="F41" s="325"/>
      <c r="G41" s="324"/>
      <c r="H41" s="324"/>
      <c r="I41" s="330"/>
      <c r="J41" s="372"/>
      <c r="K41" s="373"/>
      <c r="L41" s="373"/>
      <c r="M41" s="373"/>
      <c r="N41" s="373"/>
      <c r="O41" s="373"/>
      <c r="P41" s="373"/>
      <c r="Q41" s="374"/>
      <c r="R41" s="341"/>
      <c r="S41" s="342"/>
      <c r="T41" s="342"/>
      <c r="U41" s="343"/>
      <c r="V41" s="373"/>
      <c r="W41" s="373"/>
      <c r="X41" s="373"/>
      <c r="Y41" s="373"/>
      <c r="Z41" s="373"/>
      <c r="AA41" s="373"/>
      <c r="AB41" s="373"/>
      <c r="AC41" s="373"/>
      <c r="AD41" s="373"/>
      <c r="AE41" s="373"/>
      <c r="AF41" s="374"/>
      <c r="AG41" s="323"/>
      <c r="AH41" s="330"/>
      <c r="AI41" s="532"/>
      <c r="AJ41" s="533"/>
      <c r="AK41" s="533"/>
      <c r="AL41" s="533"/>
      <c r="AM41" s="533"/>
      <c r="AN41" s="533"/>
      <c r="AO41" s="533"/>
      <c r="AP41" s="533"/>
      <c r="AQ41" s="534"/>
      <c r="AR41" s="522"/>
      <c r="AS41" s="523"/>
      <c r="AT41" s="523"/>
      <c r="AU41" s="524"/>
      <c r="AV41" s="517"/>
      <c r="AW41" s="517"/>
      <c r="AX41" s="517"/>
      <c r="AY41" s="517"/>
      <c r="AZ41" s="517"/>
      <c r="BA41" s="517"/>
      <c r="BB41" s="517"/>
      <c r="BC41" s="517"/>
      <c r="BD41" s="517"/>
      <c r="BE41" s="517"/>
      <c r="BF41" s="518"/>
      <c r="BG41" s="371"/>
      <c r="BH41" s="367"/>
      <c r="BI41" s="367"/>
      <c r="BJ41" s="367"/>
      <c r="BK41" s="367"/>
      <c r="BL41" s="368"/>
      <c r="BM41" s="323"/>
      <c r="BN41" s="330"/>
    </row>
    <row r="42" spans="1:69" ht="14.25" x14ac:dyDescent="0.15">
      <c r="A42" s="313"/>
      <c r="B42" s="318"/>
      <c r="C42" s="319"/>
      <c r="D42" s="326"/>
      <c r="E42" s="327"/>
      <c r="F42" s="328"/>
      <c r="G42" s="327"/>
      <c r="H42" s="327"/>
      <c r="I42" s="331"/>
      <c r="J42" s="375"/>
      <c r="K42" s="376"/>
      <c r="L42" s="376"/>
      <c r="M42" s="376"/>
      <c r="N42" s="376"/>
      <c r="O42" s="376"/>
      <c r="P42" s="376"/>
      <c r="Q42" s="377"/>
      <c r="R42" s="344"/>
      <c r="S42" s="345"/>
      <c r="T42" s="345"/>
      <c r="U42" s="346"/>
      <c r="V42" s="382"/>
      <c r="W42" s="382"/>
      <c r="X42" s="382"/>
      <c r="Y42" s="382"/>
      <c r="Z42" s="382"/>
      <c r="AA42" s="382"/>
      <c r="AB42" s="382"/>
      <c r="AC42" s="382"/>
      <c r="AD42" s="382"/>
      <c r="AE42" s="382"/>
      <c r="AF42" s="383"/>
      <c r="AG42" s="326"/>
      <c r="AH42" s="331"/>
      <c r="AI42" s="535"/>
      <c r="AJ42" s="536"/>
      <c r="AK42" s="536"/>
      <c r="AL42" s="536"/>
      <c r="AM42" s="536"/>
      <c r="AN42" s="536"/>
      <c r="AO42" s="536"/>
      <c r="AP42" s="536"/>
      <c r="AQ42" s="537"/>
      <c r="AR42" s="525"/>
      <c r="AS42" s="526"/>
      <c r="AT42" s="526"/>
      <c r="AU42" s="527"/>
      <c r="AV42" s="511"/>
      <c r="AW42" s="511"/>
      <c r="AX42" s="511"/>
      <c r="AY42" s="511"/>
      <c r="AZ42" s="511"/>
      <c r="BA42" s="511"/>
      <c r="BB42" s="511"/>
      <c r="BC42" s="511"/>
      <c r="BD42" s="511"/>
      <c r="BE42" s="511"/>
      <c r="BF42" s="512"/>
      <c r="BG42" s="384"/>
      <c r="BH42" s="382"/>
      <c r="BI42" s="382"/>
      <c r="BJ42" s="382"/>
      <c r="BK42" s="382"/>
      <c r="BL42" s="383"/>
      <c r="BM42" s="326"/>
      <c r="BN42" s="331"/>
    </row>
    <row r="43" spans="1:69" ht="14.25" x14ac:dyDescent="0.15">
      <c r="A43" s="311">
        <v>9</v>
      </c>
      <c r="B43" s="314"/>
      <c r="C43" s="315"/>
      <c r="D43" s="320"/>
      <c r="E43" s="321"/>
      <c r="F43" s="322"/>
      <c r="G43" s="321"/>
      <c r="H43" s="321"/>
      <c r="I43" s="329"/>
      <c r="J43" s="332"/>
      <c r="K43" s="333"/>
      <c r="L43" s="333"/>
      <c r="M43" s="333"/>
      <c r="N43" s="333"/>
      <c r="O43" s="333"/>
      <c r="P43" s="333"/>
      <c r="Q43" s="334"/>
      <c r="R43" s="338"/>
      <c r="S43" s="339"/>
      <c r="T43" s="339"/>
      <c r="U43" s="340"/>
      <c r="V43" s="347"/>
      <c r="W43" s="347"/>
      <c r="X43" s="347"/>
      <c r="Y43" s="347"/>
      <c r="Z43" s="347"/>
      <c r="AA43" s="347"/>
      <c r="AB43" s="347"/>
      <c r="AC43" s="347"/>
      <c r="AD43" s="347"/>
      <c r="AE43" s="347"/>
      <c r="AF43" s="348"/>
      <c r="AG43" s="320"/>
      <c r="AH43" s="329"/>
      <c r="AI43" s="513"/>
      <c r="AJ43" s="514"/>
      <c r="AK43" s="514"/>
      <c r="AL43" s="514"/>
      <c r="AM43" s="514"/>
      <c r="AN43" s="514"/>
      <c r="AO43" s="514"/>
      <c r="AP43" s="514"/>
      <c r="AQ43" s="515"/>
      <c r="AR43" s="519"/>
      <c r="AS43" s="520"/>
      <c r="AT43" s="520"/>
      <c r="AU43" s="521"/>
      <c r="AV43" s="509"/>
      <c r="AW43" s="509"/>
      <c r="AX43" s="509"/>
      <c r="AY43" s="509"/>
      <c r="AZ43" s="509"/>
      <c r="BA43" s="509"/>
      <c r="BB43" s="509"/>
      <c r="BC43" s="509"/>
      <c r="BD43" s="509"/>
      <c r="BE43" s="509"/>
      <c r="BF43" s="510"/>
      <c r="BG43" s="366"/>
      <c r="BH43" s="347"/>
      <c r="BI43" s="347"/>
      <c r="BJ43" s="347"/>
      <c r="BK43" s="347"/>
      <c r="BL43" s="348"/>
      <c r="BM43" s="320"/>
      <c r="BN43" s="329"/>
    </row>
    <row r="44" spans="1:69" ht="14.25" x14ac:dyDescent="0.15">
      <c r="A44" s="312"/>
      <c r="B44" s="316"/>
      <c r="C44" s="317"/>
      <c r="D44" s="323"/>
      <c r="E44" s="324"/>
      <c r="F44" s="325"/>
      <c r="G44" s="324"/>
      <c r="H44" s="324"/>
      <c r="I44" s="330"/>
      <c r="J44" s="335"/>
      <c r="K44" s="336"/>
      <c r="L44" s="336"/>
      <c r="M44" s="336"/>
      <c r="N44" s="336"/>
      <c r="O44" s="336"/>
      <c r="P44" s="336"/>
      <c r="Q44" s="337"/>
      <c r="R44" s="341"/>
      <c r="S44" s="342"/>
      <c r="T44" s="342"/>
      <c r="U44" s="343"/>
      <c r="V44" s="367"/>
      <c r="W44" s="367"/>
      <c r="X44" s="367"/>
      <c r="Y44" s="367"/>
      <c r="Z44" s="367"/>
      <c r="AA44" s="367"/>
      <c r="AB44" s="367"/>
      <c r="AC44" s="367"/>
      <c r="AD44" s="367"/>
      <c r="AE44" s="367"/>
      <c r="AF44" s="368"/>
      <c r="AG44" s="323"/>
      <c r="AH44" s="330"/>
      <c r="AI44" s="516"/>
      <c r="AJ44" s="517"/>
      <c r="AK44" s="517"/>
      <c r="AL44" s="517"/>
      <c r="AM44" s="517"/>
      <c r="AN44" s="517"/>
      <c r="AO44" s="517"/>
      <c r="AP44" s="517"/>
      <c r="AQ44" s="518"/>
      <c r="AR44" s="522"/>
      <c r="AS44" s="523"/>
      <c r="AT44" s="523"/>
      <c r="AU44" s="524"/>
      <c r="AV44" s="528"/>
      <c r="AW44" s="528"/>
      <c r="AX44" s="528"/>
      <c r="AY44" s="528"/>
      <c r="AZ44" s="528"/>
      <c r="BA44" s="528"/>
      <c r="BB44" s="528"/>
      <c r="BC44" s="528"/>
      <c r="BD44" s="528"/>
      <c r="BE44" s="528"/>
      <c r="BF44" s="529"/>
      <c r="BG44" s="371"/>
      <c r="BH44" s="367"/>
      <c r="BI44" s="367"/>
      <c r="BJ44" s="367"/>
      <c r="BK44" s="367"/>
      <c r="BL44" s="368"/>
      <c r="BM44" s="323"/>
      <c r="BN44" s="330"/>
    </row>
    <row r="45" spans="1:69" ht="14.25" x14ac:dyDescent="0.15">
      <c r="A45" s="312"/>
      <c r="B45" s="316"/>
      <c r="C45" s="317"/>
      <c r="D45" s="323"/>
      <c r="E45" s="324"/>
      <c r="F45" s="325"/>
      <c r="G45" s="324"/>
      <c r="H45" s="324"/>
      <c r="I45" s="330"/>
      <c r="J45" s="372"/>
      <c r="K45" s="373"/>
      <c r="L45" s="373"/>
      <c r="M45" s="373"/>
      <c r="N45" s="373"/>
      <c r="O45" s="373"/>
      <c r="P45" s="373"/>
      <c r="Q45" s="374"/>
      <c r="R45" s="341"/>
      <c r="S45" s="342"/>
      <c r="T45" s="342"/>
      <c r="U45" s="343"/>
      <c r="V45" s="373"/>
      <c r="W45" s="373"/>
      <c r="X45" s="373"/>
      <c r="Y45" s="373"/>
      <c r="Z45" s="373"/>
      <c r="AA45" s="373"/>
      <c r="AB45" s="373"/>
      <c r="AC45" s="373"/>
      <c r="AD45" s="373"/>
      <c r="AE45" s="373"/>
      <c r="AF45" s="374"/>
      <c r="AG45" s="323"/>
      <c r="AH45" s="330"/>
      <c r="AI45" s="532"/>
      <c r="AJ45" s="533"/>
      <c r="AK45" s="533"/>
      <c r="AL45" s="533"/>
      <c r="AM45" s="533"/>
      <c r="AN45" s="533"/>
      <c r="AO45" s="533"/>
      <c r="AP45" s="533"/>
      <c r="AQ45" s="534"/>
      <c r="AR45" s="522"/>
      <c r="AS45" s="523"/>
      <c r="AT45" s="523"/>
      <c r="AU45" s="524"/>
      <c r="AV45" s="517"/>
      <c r="AW45" s="517"/>
      <c r="AX45" s="517"/>
      <c r="AY45" s="517"/>
      <c r="AZ45" s="517"/>
      <c r="BA45" s="517"/>
      <c r="BB45" s="517"/>
      <c r="BC45" s="517"/>
      <c r="BD45" s="517"/>
      <c r="BE45" s="517"/>
      <c r="BF45" s="518"/>
      <c r="BG45" s="371"/>
      <c r="BH45" s="367"/>
      <c r="BI45" s="367"/>
      <c r="BJ45" s="367"/>
      <c r="BK45" s="367"/>
      <c r="BL45" s="368"/>
      <c r="BM45" s="323"/>
      <c r="BN45" s="330"/>
    </row>
    <row r="46" spans="1:69" ht="14.25" x14ac:dyDescent="0.15">
      <c r="A46" s="313"/>
      <c r="B46" s="318"/>
      <c r="C46" s="319"/>
      <c r="D46" s="326"/>
      <c r="E46" s="327"/>
      <c r="F46" s="328"/>
      <c r="G46" s="327"/>
      <c r="H46" s="327"/>
      <c r="I46" s="331"/>
      <c r="J46" s="375"/>
      <c r="K46" s="376"/>
      <c r="L46" s="376"/>
      <c r="M46" s="376"/>
      <c r="N46" s="376"/>
      <c r="O46" s="376"/>
      <c r="P46" s="376"/>
      <c r="Q46" s="377"/>
      <c r="R46" s="344"/>
      <c r="S46" s="345"/>
      <c r="T46" s="345"/>
      <c r="U46" s="346"/>
      <c r="V46" s="382"/>
      <c r="W46" s="382"/>
      <c r="X46" s="382"/>
      <c r="Y46" s="382"/>
      <c r="Z46" s="382"/>
      <c r="AA46" s="382"/>
      <c r="AB46" s="382"/>
      <c r="AC46" s="382"/>
      <c r="AD46" s="382"/>
      <c r="AE46" s="382"/>
      <c r="AF46" s="383"/>
      <c r="AG46" s="326"/>
      <c r="AH46" s="331"/>
      <c r="AI46" s="535"/>
      <c r="AJ46" s="536"/>
      <c r="AK46" s="536"/>
      <c r="AL46" s="536"/>
      <c r="AM46" s="536"/>
      <c r="AN46" s="536"/>
      <c r="AO46" s="536"/>
      <c r="AP46" s="536"/>
      <c r="AQ46" s="537"/>
      <c r="AR46" s="525"/>
      <c r="AS46" s="526"/>
      <c r="AT46" s="526"/>
      <c r="AU46" s="527"/>
      <c r="AV46" s="511"/>
      <c r="AW46" s="511"/>
      <c r="AX46" s="511"/>
      <c r="AY46" s="511"/>
      <c r="AZ46" s="511"/>
      <c r="BA46" s="511"/>
      <c r="BB46" s="511"/>
      <c r="BC46" s="511"/>
      <c r="BD46" s="511"/>
      <c r="BE46" s="511"/>
      <c r="BF46" s="512"/>
      <c r="BG46" s="384"/>
      <c r="BH46" s="382"/>
      <c r="BI46" s="382"/>
      <c r="BJ46" s="382"/>
      <c r="BK46" s="382"/>
      <c r="BL46" s="383"/>
      <c r="BM46" s="326"/>
      <c r="BN46" s="331"/>
    </row>
    <row r="47" spans="1:69" ht="14.25" x14ac:dyDescent="0.15">
      <c r="A47" s="311">
        <v>10</v>
      </c>
      <c r="B47" s="314"/>
      <c r="C47" s="315"/>
      <c r="D47" s="320"/>
      <c r="E47" s="321"/>
      <c r="F47" s="322"/>
      <c r="G47" s="321"/>
      <c r="H47" s="321"/>
      <c r="I47" s="329"/>
      <c r="J47" s="332"/>
      <c r="K47" s="333"/>
      <c r="L47" s="333"/>
      <c r="M47" s="333"/>
      <c r="N47" s="333"/>
      <c r="O47" s="333"/>
      <c r="P47" s="333"/>
      <c r="Q47" s="334"/>
      <c r="R47" s="338"/>
      <c r="S47" s="339"/>
      <c r="T47" s="339"/>
      <c r="U47" s="340"/>
      <c r="V47" s="347"/>
      <c r="W47" s="347"/>
      <c r="X47" s="347"/>
      <c r="Y47" s="347"/>
      <c r="Z47" s="347"/>
      <c r="AA47" s="347"/>
      <c r="AB47" s="347"/>
      <c r="AC47" s="347"/>
      <c r="AD47" s="347"/>
      <c r="AE47" s="347"/>
      <c r="AF47" s="348"/>
      <c r="AG47" s="320"/>
      <c r="AH47" s="329"/>
      <c r="AI47" s="513"/>
      <c r="AJ47" s="514"/>
      <c r="AK47" s="514"/>
      <c r="AL47" s="514"/>
      <c r="AM47" s="514"/>
      <c r="AN47" s="514"/>
      <c r="AO47" s="514"/>
      <c r="AP47" s="514"/>
      <c r="AQ47" s="515"/>
      <c r="AR47" s="519"/>
      <c r="AS47" s="520"/>
      <c r="AT47" s="520"/>
      <c r="AU47" s="521"/>
      <c r="AV47" s="509"/>
      <c r="AW47" s="509"/>
      <c r="AX47" s="509"/>
      <c r="AY47" s="509"/>
      <c r="AZ47" s="509"/>
      <c r="BA47" s="509"/>
      <c r="BB47" s="509"/>
      <c r="BC47" s="509"/>
      <c r="BD47" s="509"/>
      <c r="BE47" s="509"/>
      <c r="BF47" s="510"/>
      <c r="BG47" s="366"/>
      <c r="BH47" s="347"/>
      <c r="BI47" s="347"/>
      <c r="BJ47" s="347"/>
      <c r="BK47" s="347"/>
      <c r="BL47" s="348"/>
      <c r="BM47" s="320"/>
      <c r="BN47" s="329"/>
    </row>
    <row r="48" spans="1:69" ht="14.25" x14ac:dyDescent="0.15">
      <c r="A48" s="312"/>
      <c r="B48" s="316"/>
      <c r="C48" s="317"/>
      <c r="D48" s="323"/>
      <c r="E48" s="324"/>
      <c r="F48" s="325"/>
      <c r="G48" s="324"/>
      <c r="H48" s="324"/>
      <c r="I48" s="330"/>
      <c r="J48" s="335"/>
      <c r="K48" s="336"/>
      <c r="L48" s="336"/>
      <c r="M48" s="336"/>
      <c r="N48" s="336"/>
      <c r="O48" s="336"/>
      <c r="P48" s="336"/>
      <c r="Q48" s="337"/>
      <c r="R48" s="341"/>
      <c r="S48" s="342"/>
      <c r="T48" s="342"/>
      <c r="U48" s="343"/>
      <c r="V48" s="367"/>
      <c r="W48" s="367"/>
      <c r="X48" s="367"/>
      <c r="Y48" s="367"/>
      <c r="Z48" s="367"/>
      <c r="AA48" s="367"/>
      <c r="AB48" s="367"/>
      <c r="AC48" s="367"/>
      <c r="AD48" s="367"/>
      <c r="AE48" s="367"/>
      <c r="AF48" s="368"/>
      <c r="AG48" s="323"/>
      <c r="AH48" s="330"/>
      <c r="AI48" s="516"/>
      <c r="AJ48" s="517"/>
      <c r="AK48" s="517"/>
      <c r="AL48" s="517"/>
      <c r="AM48" s="517"/>
      <c r="AN48" s="517"/>
      <c r="AO48" s="517"/>
      <c r="AP48" s="517"/>
      <c r="AQ48" s="518"/>
      <c r="AR48" s="522"/>
      <c r="AS48" s="523"/>
      <c r="AT48" s="523"/>
      <c r="AU48" s="524"/>
      <c r="AV48" s="528"/>
      <c r="AW48" s="528"/>
      <c r="AX48" s="528"/>
      <c r="AY48" s="528"/>
      <c r="AZ48" s="528"/>
      <c r="BA48" s="528"/>
      <c r="BB48" s="528"/>
      <c r="BC48" s="528"/>
      <c r="BD48" s="528"/>
      <c r="BE48" s="528"/>
      <c r="BF48" s="529"/>
      <c r="BG48" s="371"/>
      <c r="BH48" s="367"/>
      <c r="BI48" s="367"/>
      <c r="BJ48" s="367"/>
      <c r="BK48" s="367"/>
      <c r="BL48" s="368"/>
      <c r="BM48" s="323"/>
      <c r="BN48" s="330"/>
    </row>
    <row r="49" spans="1:66" ht="14.25" x14ac:dyDescent="0.15">
      <c r="A49" s="312"/>
      <c r="B49" s="316"/>
      <c r="C49" s="317"/>
      <c r="D49" s="323"/>
      <c r="E49" s="324"/>
      <c r="F49" s="325"/>
      <c r="G49" s="324"/>
      <c r="H49" s="324"/>
      <c r="I49" s="330"/>
      <c r="J49" s="372"/>
      <c r="K49" s="373"/>
      <c r="L49" s="373"/>
      <c r="M49" s="373"/>
      <c r="N49" s="373"/>
      <c r="O49" s="373"/>
      <c r="P49" s="373"/>
      <c r="Q49" s="374"/>
      <c r="R49" s="341"/>
      <c r="S49" s="342"/>
      <c r="T49" s="342"/>
      <c r="U49" s="343"/>
      <c r="V49" s="373"/>
      <c r="W49" s="373"/>
      <c r="X49" s="373"/>
      <c r="Y49" s="373"/>
      <c r="Z49" s="373"/>
      <c r="AA49" s="373"/>
      <c r="AB49" s="373"/>
      <c r="AC49" s="373"/>
      <c r="AD49" s="373"/>
      <c r="AE49" s="373"/>
      <c r="AF49" s="374"/>
      <c r="AG49" s="323"/>
      <c r="AH49" s="330"/>
      <c r="AI49" s="532"/>
      <c r="AJ49" s="533"/>
      <c r="AK49" s="533"/>
      <c r="AL49" s="533"/>
      <c r="AM49" s="533"/>
      <c r="AN49" s="533"/>
      <c r="AO49" s="533"/>
      <c r="AP49" s="533"/>
      <c r="AQ49" s="534"/>
      <c r="AR49" s="522"/>
      <c r="AS49" s="523"/>
      <c r="AT49" s="523"/>
      <c r="AU49" s="524"/>
      <c r="AV49" s="517"/>
      <c r="AW49" s="517"/>
      <c r="AX49" s="517"/>
      <c r="AY49" s="517"/>
      <c r="AZ49" s="517"/>
      <c r="BA49" s="517"/>
      <c r="BB49" s="517"/>
      <c r="BC49" s="517"/>
      <c r="BD49" s="517"/>
      <c r="BE49" s="517"/>
      <c r="BF49" s="518"/>
      <c r="BG49" s="371"/>
      <c r="BH49" s="367"/>
      <c r="BI49" s="367"/>
      <c r="BJ49" s="367"/>
      <c r="BK49" s="367"/>
      <c r="BL49" s="368"/>
      <c r="BM49" s="323"/>
      <c r="BN49" s="330"/>
    </row>
    <row r="50" spans="1:66" ht="14.25" x14ac:dyDescent="0.15">
      <c r="A50" s="313"/>
      <c r="B50" s="318"/>
      <c r="C50" s="319"/>
      <c r="D50" s="326"/>
      <c r="E50" s="327"/>
      <c r="F50" s="328"/>
      <c r="G50" s="327"/>
      <c r="H50" s="327"/>
      <c r="I50" s="331"/>
      <c r="J50" s="375"/>
      <c r="K50" s="376"/>
      <c r="L50" s="376"/>
      <c r="M50" s="376"/>
      <c r="N50" s="376"/>
      <c r="O50" s="376"/>
      <c r="P50" s="376"/>
      <c r="Q50" s="377"/>
      <c r="R50" s="344"/>
      <c r="S50" s="345"/>
      <c r="T50" s="345"/>
      <c r="U50" s="346"/>
      <c r="V50" s="382"/>
      <c r="W50" s="382"/>
      <c r="X50" s="382"/>
      <c r="Y50" s="382"/>
      <c r="Z50" s="382"/>
      <c r="AA50" s="382"/>
      <c r="AB50" s="382"/>
      <c r="AC50" s="382"/>
      <c r="AD50" s="382"/>
      <c r="AE50" s="382"/>
      <c r="AF50" s="383"/>
      <c r="AG50" s="326"/>
      <c r="AH50" s="331"/>
      <c r="AI50" s="535"/>
      <c r="AJ50" s="536"/>
      <c r="AK50" s="536"/>
      <c r="AL50" s="536"/>
      <c r="AM50" s="536"/>
      <c r="AN50" s="536"/>
      <c r="AO50" s="536"/>
      <c r="AP50" s="536"/>
      <c r="AQ50" s="537"/>
      <c r="AR50" s="525"/>
      <c r="AS50" s="526"/>
      <c r="AT50" s="526"/>
      <c r="AU50" s="527"/>
      <c r="AV50" s="511"/>
      <c r="AW50" s="511"/>
      <c r="AX50" s="511"/>
      <c r="AY50" s="511"/>
      <c r="AZ50" s="511"/>
      <c r="BA50" s="511"/>
      <c r="BB50" s="511"/>
      <c r="BC50" s="511"/>
      <c r="BD50" s="511"/>
      <c r="BE50" s="511"/>
      <c r="BF50" s="512"/>
      <c r="BG50" s="384"/>
      <c r="BH50" s="382"/>
      <c r="BI50" s="382"/>
      <c r="BJ50" s="382"/>
      <c r="BK50" s="382"/>
      <c r="BL50" s="383"/>
      <c r="BM50" s="326"/>
      <c r="BN50" s="331"/>
    </row>
    <row r="51" spans="1:66" ht="14.25" x14ac:dyDescent="0.15">
      <c r="A51" s="311">
        <v>11</v>
      </c>
      <c r="B51" s="314"/>
      <c r="C51" s="315"/>
      <c r="D51" s="320"/>
      <c r="E51" s="321"/>
      <c r="F51" s="322"/>
      <c r="G51" s="321"/>
      <c r="H51" s="321"/>
      <c r="I51" s="329"/>
      <c r="J51" s="332"/>
      <c r="K51" s="333"/>
      <c r="L51" s="333"/>
      <c r="M51" s="333"/>
      <c r="N51" s="333"/>
      <c r="O51" s="333"/>
      <c r="P51" s="333"/>
      <c r="Q51" s="334"/>
      <c r="R51" s="338"/>
      <c r="S51" s="339"/>
      <c r="T51" s="339"/>
      <c r="U51" s="340"/>
      <c r="V51" s="347"/>
      <c r="W51" s="347"/>
      <c r="X51" s="347"/>
      <c r="Y51" s="347"/>
      <c r="Z51" s="347"/>
      <c r="AA51" s="347"/>
      <c r="AB51" s="347"/>
      <c r="AC51" s="347"/>
      <c r="AD51" s="347"/>
      <c r="AE51" s="347"/>
      <c r="AF51" s="348"/>
      <c r="AG51" s="320"/>
      <c r="AH51" s="329"/>
      <c r="AI51" s="513"/>
      <c r="AJ51" s="514"/>
      <c r="AK51" s="514"/>
      <c r="AL51" s="514"/>
      <c r="AM51" s="514"/>
      <c r="AN51" s="514"/>
      <c r="AO51" s="514"/>
      <c r="AP51" s="514"/>
      <c r="AQ51" s="515"/>
      <c r="AR51" s="519"/>
      <c r="AS51" s="520"/>
      <c r="AT51" s="520"/>
      <c r="AU51" s="521"/>
      <c r="AV51" s="509"/>
      <c r="AW51" s="509"/>
      <c r="AX51" s="509"/>
      <c r="AY51" s="509"/>
      <c r="AZ51" s="509"/>
      <c r="BA51" s="509"/>
      <c r="BB51" s="509"/>
      <c r="BC51" s="509"/>
      <c r="BD51" s="509"/>
      <c r="BE51" s="509"/>
      <c r="BF51" s="510"/>
      <c r="BG51" s="366"/>
      <c r="BH51" s="347"/>
      <c r="BI51" s="347"/>
      <c r="BJ51" s="347"/>
      <c r="BK51" s="347"/>
      <c r="BL51" s="348"/>
      <c r="BM51" s="320"/>
      <c r="BN51" s="329"/>
    </row>
    <row r="52" spans="1:66" ht="14.25" x14ac:dyDescent="0.15">
      <c r="A52" s="312"/>
      <c r="B52" s="316"/>
      <c r="C52" s="317"/>
      <c r="D52" s="323"/>
      <c r="E52" s="324"/>
      <c r="F52" s="325"/>
      <c r="G52" s="324"/>
      <c r="H52" s="324"/>
      <c r="I52" s="330"/>
      <c r="J52" s="335"/>
      <c r="K52" s="336"/>
      <c r="L52" s="336"/>
      <c r="M52" s="336"/>
      <c r="N52" s="336"/>
      <c r="O52" s="336"/>
      <c r="P52" s="336"/>
      <c r="Q52" s="337"/>
      <c r="R52" s="341"/>
      <c r="S52" s="342"/>
      <c r="T52" s="342"/>
      <c r="U52" s="343"/>
      <c r="V52" s="367"/>
      <c r="W52" s="367"/>
      <c r="X52" s="367"/>
      <c r="Y52" s="367"/>
      <c r="Z52" s="367"/>
      <c r="AA52" s="367"/>
      <c r="AB52" s="367"/>
      <c r="AC52" s="367"/>
      <c r="AD52" s="367"/>
      <c r="AE52" s="367"/>
      <c r="AF52" s="368"/>
      <c r="AG52" s="323"/>
      <c r="AH52" s="330"/>
      <c r="AI52" s="516"/>
      <c r="AJ52" s="517"/>
      <c r="AK52" s="517"/>
      <c r="AL52" s="517"/>
      <c r="AM52" s="517"/>
      <c r="AN52" s="517"/>
      <c r="AO52" s="517"/>
      <c r="AP52" s="517"/>
      <c r="AQ52" s="518"/>
      <c r="AR52" s="522"/>
      <c r="AS52" s="523"/>
      <c r="AT52" s="523"/>
      <c r="AU52" s="524"/>
      <c r="AV52" s="528"/>
      <c r="AW52" s="528"/>
      <c r="AX52" s="528"/>
      <c r="AY52" s="528"/>
      <c r="AZ52" s="528"/>
      <c r="BA52" s="528"/>
      <c r="BB52" s="528"/>
      <c r="BC52" s="528"/>
      <c r="BD52" s="528"/>
      <c r="BE52" s="528"/>
      <c r="BF52" s="529"/>
      <c r="BG52" s="371"/>
      <c r="BH52" s="367"/>
      <c r="BI52" s="367"/>
      <c r="BJ52" s="367"/>
      <c r="BK52" s="367"/>
      <c r="BL52" s="368"/>
      <c r="BM52" s="323"/>
      <c r="BN52" s="330"/>
    </row>
    <row r="53" spans="1:66" ht="14.25" x14ac:dyDescent="0.15">
      <c r="A53" s="312"/>
      <c r="B53" s="316"/>
      <c r="C53" s="317"/>
      <c r="D53" s="323"/>
      <c r="E53" s="324"/>
      <c r="F53" s="325"/>
      <c r="G53" s="324"/>
      <c r="H53" s="324"/>
      <c r="I53" s="330"/>
      <c r="J53" s="372"/>
      <c r="K53" s="373"/>
      <c r="L53" s="373"/>
      <c r="M53" s="373"/>
      <c r="N53" s="373"/>
      <c r="O53" s="373"/>
      <c r="P53" s="373"/>
      <c r="Q53" s="374"/>
      <c r="R53" s="341"/>
      <c r="S53" s="342"/>
      <c r="T53" s="342"/>
      <c r="U53" s="343"/>
      <c r="V53" s="373"/>
      <c r="W53" s="373"/>
      <c r="X53" s="373"/>
      <c r="Y53" s="373"/>
      <c r="Z53" s="373"/>
      <c r="AA53" s="373"/>
      <c r="AB53" s="373"/>
      <c r="AC53" s="373"/>
      <c r="AD53" s="373"/>
      <c r="AE53" s="373"/>
      <c r="AF53" s="374"/>
      <c r="AG53" s="323"/>
      <c r="AH53" s="330"/>
      <c r="AI53" s="532"/>
      <c r="AJ53" s="533"/>
      <c r="AK53" s="533"/>
      <c r="AL53" s="533"/>
      <c r="AM53" s="533"/>
      <c r="AN53" s="533"/>
      <c r="AO53" s="533"/>
      <c r="AP53" s="533"/>
      <c r="AQ53" s="534"/>
      <c r="AR53" s="522"/>
      <c r="AS53" s="523"/>
      <c r="AT53" s="523"/>
      <c r="AU53" s="524"/>
      <c r="AV53" s="517"/>
      <c r="AW53" s="517"/>
      <c r="AX53" s="517"/>
      <c r="AY53" s="517"/>
      <c r="AZ53" s="517"/>
      <c r="BA53" s="517"/>
      <c r="BB53" s="517"/>
      <c r="BC53" s="517"/>
      <c r="BD53" s="517"/>
      <c r="BE53" s="517"/>
      <c r="BF53" s="518"/>
      <c r="BG53" s="371"/>
      <c r="BH53" s="367"/>
      <c r="BI53" s="367"/>
      <c r="BJ53" s="367"/>
      <c r="BK53" s="367"/>
      <c r="BL53" s="368"/>
      <c r="BM53" s="323"/>
      <c r="BN53" s="330"/>
    </row>
    <row r="54" spans="1:66" ht="14.25" x14ac:dyDescent="0.15">
      <c r="A54" s="313"/>
      <c r="B54" s="318"/>
      <c r="C54" s="319"/>
      <c r="D54" s="326"/>
      <c r="E54" s="327"/>
      <c r="F54" s="328"/>
      <c r="G54" s="327"/>
      <c r="H54" s="327"/>
      <c r="I54" s="331"/>
      <c r="J54" s="375"/>
      <c r="K54" s="376"/>
      <c r="L54" s="376"/>
      <c r="M54" s="376"/>
      <c r="N54" s="376"/>
      <c r="O54" s="376"/>
      <c r="P54" s="376"/>
      <c r="Q54" s="377"/>
      <c r="R54" s="344"/>
      <c r="S54" s="345"/>
      <c r="T54" s="345"/>
      <c r="U54" s="346"/>
      <c r="V54" s="382"/>
      <c r="W54" s="382"/>
      <c r="X54" s="382"/>
      <c r="Y54" s="382"/>
      <c r="Z54" s="382"/>
      <c r="AA54" s="382"/>
      <c r="AB54" s="382"/>
      <c r="AC54" s="382"/>
      <c r="AD54" s="382"/>
      <c r="AE54" s="382"/>
      <c r="AF54" s="383"/>
      <c r="AG54" s="326"/>
      <c r="AH54" s="331"/>
      <c r="AI54" s="535"/>
      <c r="AJ54" s="536"/>
      <c r="AK54" s="536"/>
      <c r="AL54" s="536"/>
      <c r="AM54" s="536"/>
      <c r="AN54" s="536"/>
      <c r="AO54" s="536"/>
      <c r="AP54" s="536"/>
      <c r="AQ54" s="537"/>
      <c r="AR54" s="525"/>
      <c r="AS54" s="526"/>
      <c r="AT54" s="526"/>
      <c r="AU54" s="527"/>
      <c r="AV54" s="511"/>
      <c r="AW54" s="511"/>
      <c r="AX54" s="511"/>
      <c r="AY54" s="511"/>
      <c r="AZ54" s="511"/>
      <c r="BA54" s="511"/>
      <c r="BB54" s="511"/>
      <c r="BC54" s="511"/>
      <c r="BD54" s="511"/>
      <c r="BE54" s="511"/>
      <c r="BF54" s="512"/>
      <c r="BG54" s="384"/>
      <c r="BH54" s="382"/>
      <c r="BI54" s="382"/>
      <c r="BJ54" s="382"/>
      <c r="BK54" s="382"/>
      <c r="BL54" s="383"/>
      <c r="BM54" s="326"/>
      <c r="BN54" s="331"/>
    </row>
    <row r="55" spans="1:66" ht="14.25" x14ac:dyDescent="0.15">
      <c r="A55" s="311">
        <v>12</v>
      </c>
      <c r="B55" s="314"/>
      <c r="C55" s="315"/>
      <c r="D55" s="320"/>
      <c r="E55" s="321"/>
      <c r="F55" s="322"/>
      <c r="G55" s="321"/>
      <c r="H55" s="321"/>
      <c r="I55" s="329"/>
      <c r="J55" s="332"/>
      <c r="K55" s="333"/>
      <c r="L55" s="333"/>
      <c r="M55" s="333"/>
      <c r="N55" s="333"/>
      <c r="O55" s="333"/>
      <c r="P55" s="333"/>
      <c r="Q55" s="334"/>
      <c r="R55" s="338"/>
      <c r="S55" s="339"/>
      <c r="T55" s="339"/>
      <c r="U55" s="340"/>
      <c r="V55" s="347"/>
      <c r="W55" s="347"/>
      <c r="X55" s="347"/>
      <c r="Y55" s="347"/>
      <c r="Z55" s="347"/>
      <c r="AA55" s="347"/>
      <c r="AB55" s="347"/>
      <c r="AC55" s="347"/>
      <c r="AD55" s="347"/>
      <c r="AE55" s="347"/>
      <c r="AF55" s="348"/>
      <c r="AG55" s="320"/>
      <c r="AH55" s="329"/>
      <c r="AI55" s="513"/>
      <c r="AJ55" s="514"/>
      <c r="AK55" s="514"/>
      <c r="AL55" s="514"/>
      <c r="AM55" s="514"/>
      <c r="AN55" s="514"/>
      <c r="AO55" s="514"/>
      <c r="AP55" s="514"/>
      <c r="AQ55" s="515"/>
      <c r="AR55" s="519"/>
      <c r="AS55" s="520"/>
      <c r="AT55" s="520"/>
      <c r="AU55" s="521"/>
      <c r="AV55" s="509"/>
      <c r="AW55" s="509"/>
      <c r="AX55" s="509"/>
      <c r="AY55" s="509"/>
      <c r="AZ55" s="509"/>
      <c r="BA55" s="509"/>
      <c r="BB55" s="509"/>
      <c r="BC55" s="509"/>
      <c r="BD55" s="509"/>
      <c r="BE55" s="509"/>
      <c r="BF55" s="510"/>
      <c r="BG55" s="366"/>
      <c r="BH55" s="347"/>
      <c r="BI55" s="347"/>
      <c r="BJ55" s="347"/>
      <c r="BK55" s="347"/>
      <c r="BL55" s="348"/>
      <c r="BM55" s="320"/>
      <c r="BN55" s="329"/>
    </row>
    <row r="56" spans="1:66" ht="14.25" x14ac:dyDescent="0.15">
      <c r="A56" s="312"/>
      <c r="B56" s="316"/>
      <c r="C56" s="317"/>
      <c r="D56" s="323"/>
      <c r="E56" s="324"/>
      <c r="F56" s="325"/>
      <c r="G56" s="324"/>
      <c r="H56" s="324"/>
      <c r="I56" s="330"/>
      <c r="J56" s="335"/>
      <c r="K56" s="336"/>
      <c r="L56" s="336"/>
      <c r="M56" s="336"/>
      <c r="N56" s="336"/>
      <c r="O56" s="336"/>
      <c r="P56" s="336"/>
      <c r="Q56" s="337"/>
      <c r="R56" s="341"/>
      <c r="S56" s="342"/>
      <c r="T56" s="342"/>
      <c r="U56" s="343"/>
      <c r="V56" s="367"/>
      <c r="W56" s="367"/>
      <c r="X56" s="367"/>
      <c r="Y56" s="367"/>
      <c r="Z56" s="367"/>
      <c r="AA56" s="367"/>
      <c r="AB56" s="367"/>
      <c r="AC56" s="367"/>
      <c r="AD56" s="367"/>
      <c r="AE56" s="367"/>
      <c r="AF56" s="368"/>
      <c r="AG56" s="323"/>
      <c r="AH56" s="330"/>
      <c r="AI56" s="516"/>
      <c r="AJ56" s="517"/>
      <c r="AK56" s="517"/>
      <c r="AL56" s="517"/>
      <c r="AM56" s="517"/>
      <c r="AN56" s="517"/>
      <c r="AO56" s="517"/>
      <c r="AP56" s="517"/>
      <c r="AQ56" s="518"/>
      <c r="AR56" s="522"/>
      <c r="AS56" s="523"/>
      <c r="AT56" s="523"/>
      <c r="AU56" s="524"/>
      <c r="AV56" s="528"/>
      <c r="AW56" s="528"/>
      <c r="AX56" s="528"/>
      <c r="AY56" s="528"/>
      <c r="AZ56" s="528"/>
      <c r="BA56" s="528"/>
      <c r="BB56" s="528"/>
      <c r="BC56" s="528"/>
      <c r="BD56" s="528"/>
      <c r="BE56" s="528"/>
      <c r="BF56" s="529"/>
      <c r="BG56" s="371"/>
      <c r="BH56" s="367"/>
      <c r="BI56" s="367"/>
      <c r="BJ56" s="367"/>
      <c r="BK56" s="367"/>
      <c r="BL56" s="368"/>
      <c r="BM56" s="323"/>
      <c r="BN56" s="330"/>
    </row>
    <row r="57" spans="1:66" ht="14.25" x14ac:dyDescent="0.15">
      <c r="A57" s="312"/>
      <c r="B57" s="316"/>
      <c r="C57" s="317"/>
      <c r="D57" s="323"/>
      <c r="E57" s="324"/>
      <c r="F57" s="325"/>
      <c r="G57" s="324"/>
      <c r="H57" s="324"/>
      <c r="I57" s="330"/>
      <c r="J57" s="372"/>
      <c r="K57" s="373"/>
      <c r="L57" s="373"/>
      <c r="M57" s="373"/>
      <c r="N57" s="373"/>
      <c r="O57" s="373"/>
      <c r="P57" s="373"/>
      <c r="Q57" s="374"/>
      <c r="R57" s="341"/>
      <c r="S57" s="342"/>
      <c r="T57" s="342"/>
      <c r="U57" s="343"/>
      <c r="V57" s="373"/>
      <c r="W57" s="373"/>
      <c r="X57" s="373"/>
      <c r="Y57" s="373"/>
      <c r="Z57" s="373"/>
      <c r="AA57" s="373"/>
      <c r="AB57" s="373"/>
      <c r="AC57" s="373"/>
      <c r="AD57" s="373"/>
      <c r="AE57" s="373"/>
      <c r="AF57" s="374"/>
      <c r="AG57" s="323"/>
      <c r="AH57" s="330"/>
      <c r="AI57" s="532"/>
      <c r="AJ57" s="533"/>
      <c r="AK57" s="533"/>
      <c r="AL57" s="533"/>
      <c r="AM57" s="533"/>
      <c r="AN57" s="533"/>
      <c r="AO57" s="533"/>
      <c r="AP57" s="533"/>
      <c r="AQ57" s="534"/>
      <c r="AR57" s="522"/>
      <c r="AS57" s="523"/>
      <c r="AT57" s="523"/>
      <c r="AU57" s="524"/>
      <c r="AV57" s="517"/>
      <c r="AW57" s="517"/>
      <c r="AX57" s="517"/>
      <c r="AY57" s="517"/>
      <c r="AZ57" s="517"/>
      <c r="BA57" s="517"/>
      <c r="BB57" s="517"/>
      <c r="BC57" s="517"/>
      <c r="BD57" s="517"/>
      <c r="BE57" s="517"/>
      <c r="BF57" s="518"/>
      <c r="BG57" s="371"/>
      <c r="BH57" s="367"/>
      <c r="BI57" s="367"/>
      <c r="BJ57" s="367"/>
      <c r="BK57" s="367"/>
      <c r="BL57" s="368"/>
      <c r="BM57" s="323"/>
      <c r="BN57" s="330"/>
    </row>
    <row r="58" spans="1:66" ht="14.25" x14ac:dyDescent="0.15">
      <c r="A58" s="313"/>
      <c r="B58" s="318"/>
      <c r="C58" s="319"/>
      <c r="D58" s="326"/>
      <c r="E58" s="327"/>
      <c r="F58" s="328"/>
      <c r="G58" s="327"/>
      <c r="H58" s="327"/>
      <c r="I58" s="331"/>
      <c r="J58" s="375"/>
      <c r="K58" s="376"/>
      <c r="L58" s="376"/>
      <c r="M58" s="376"/>
      <c r="N58" s="376"/>
      <c r="O58" s="376"/>
      <c r="P58" s="376"/>
      <c r="Q58" s="377"/>
      <c r="R58" s="344"/>
      <c r="S58" s="345"/>
      <c r="T58" s="345"/>
      <c r="U58" s="346"/>
      <c r="V58" s="382"/>
      <c r="W58" s="382"/>
      <c r="X58" s="382"/>
      <c r="Y58" s="382"/>
      <c r="Z58" s="382"/>
      <c r="AA58" s="382"/>
      <c r="AB58" s="382"/>
      <c r="AC58" s="382"/>
      <c r="AD58" s="382"/>
      <c r="AE58" s="382"/>
      <c r="AF58" s="383"/>
      <c r="AG58" s="326"/>
      <c r="AH58" s="331"/>
      <c r="AI58" s="535"/>
      <c r="AJ58" s="536"/>
      <c r="AK58" s="536"/>
      <c r="AL58" s="536"/>
      <c r="AM58" s="536"/>
      <c r="AN58" s="536"/>
      <c r="AO58" s="536"/>
      <c r="AP58" s="536"/>
      <c r="AQ58" s="537"/>
      <c r="AR58" s="525"/>
      <c r="AS58" s="526"/>
      <c r="AT58" s="526"/>
      <c r="AU58" s="527"/>
      <c r="AV58" s="511"/>
      <c r="AW58" s="511"/>
      <c r="AX58" s="511"/>
      <c r="AY58" s="511"/>
      <c r="AZ58" s="511"/>
      <c r="BA58" s="511"/>
      <c r="BB58" s="511"/>
      <c r="BC58" s="511"/>
      <c r="BD58" s="511"/>
      <c r="BE58" s="511"/>
      <c r="BF58" s="512"/>
      <c r="BG58" s="384"/>
      <c r="BH58" s="382"/>
      <c r="BI58" s="382"/>
      <c r="BJ58" s="382"/>
      <c r="BK58" s="382"/>
      <c r="BL58" s="383"/>
      <c r="BM58" s="326"/>
      <c r="BN58" s="331"/>
    </row>
    <row r="59" spans="1:66" ht="14.25" x14ac:dyDescent="0.15">
      <c r="A59" s="311">
        <v>13</v>
      </c>
      <c r="B59" s="314"/>
      <c r="C59" s="315"/>
      <c r="D59" s="320"/>
      <c r="E59" s="321"/>
      <c r="F59" s="322"/>
      <c r="G59" s="321"/>
      <c r="H59" s="321"/>
      <c r="I59" s="329"/>
      <c r="J59" s="332"/>
      <c r="K59" s="333"/>
      <c r="L59" s="333"/>
      <c r="M59" s="333"/>
      <c r="N59" s="333"/>
      <c r="O59" s="333"/>
      <c r="P59" s="333"/>
      <c r="Q59" s="334"/>
      <c r="R59" s="338"/>
      <c r="S59" s="339"/>
      <c r="T59" s="339"/>
      <c r="U59" s="340"/>
      <c r="V59" s="347"/>
      <c r="W59" s="347"/>
      <c r="X59" s="347"/>
      <c r="Y59" s="347"/>
      <c r="Z59" s="347"/>
      <c r="AA59" s="347"/>
      <c r="AB59" s="347"/>
      <c r="AC59" s="347"/>
      <c r="AD59" s="347"/>
      <c r="AE59" s="347"/>
      <c r="AF59" s="348"/>
      <c r="AG59" s="320"/>
      <c r="AH59" s="329"/>
      <c r="AI59" s="513"/>
      <c r="AJ59" s="514"/>
      <c r="AK59" s="514"/>
      <c r="AL59" s="514"/>
      <c r="AM59" s="514"/>
      <c r="AN59" s="514"/>
      <c r="AO59" s="514"/>
      <c r="AP59" s="514"/>
      <c r="AQ59" s="515"/>
      <c r="AR59" s="519"/>
      <c r="AS59" s="520"/>
      <c r="AT59" s="520"/>
      <c r="AU59" s="521"/>
      <c r="AV59" s="509"/>
      <c r="AW59" s="509"/>
      <c r="AX59" s="509"/>
      <c r="AY59" s="509"/>
      <c r="AZ59" s="509"/>
      <c r="BA59" s="509"/>
      <c r="BB59" s="509"/>
      <c r="BC59" s="509"/>
      <c r="BD59" s="509"/>
      <c r="BE59" s="509"/>
      <c r="BF59" s="510"/>
      <c r="BG59" s="366"/>
      <c r="BH59" s="347"/>
      <c r="BI59" s="347"/>
      <c r="BJ59" s="347"/>
      <c r="BK59" s="347"/>
      <c r="BL59" s="348"/>
      <c r="BM59" s="320"/>
      <c r="BN59" s="329"/>
    </row>
    <row r="60" spans="1:66" ht="14.25" x14ac:dyDescent="0.15">
      <c r="A60" s="312"/>
      <c r="B60" s="316"/>
      <c r="C60" s="317"/>
      <c r="D60" s="323"/>
      <c r="E60" s="324"/>
      <c r="F60" s="325"/>
      <c r="G60" s="324"/>
      <c r="H60" s="324"/>
      <c r="I60" s="330"/>
      <c r="J60" s="335"/>
      <c r="K60" s="336"/>
      <c r="L60" s="336"/>
      <c r="M60" s="336"/>
      <c r="N60" s="336"/>
      <c r="O60" s="336"/>
      <c r="P60" s="336"/>
      <c r="Q60" s="337"/>
      <c r="R60" s="341"/>
      <c r="S60" s="342"/>
      <c r="T60" s="342"/>
      <c r="U60" s="343"/>
      <c r="V60" s="367"/>
      <c r="W60" s="367"/>
      <c r="X60" s="367"/>
      <c r="Y60" s="367"/>
      <c r="Z60" s="367"/>
      <c r="AA60" s="367"/>
      <c r="AB60" s="367"/>
      <c r="AC60" s="367"/>
      <c r="AD60" s="367"/>
      <c r="AE60" s="367"/>
      <c r="AF60" s="368"/>
      <c r="AG60" s="323"/>
      <c r="AH60" s="330"/>
      <c r="AI60" s="516"/>
      <c r="AJ60" s="517"/>
      <c r="AK60" s="517"/>
      <c r="AL60" s="517"/>
      <c r="AM60" s="517"/>
      <c r="AN60" s="517"/>
      <c r="AO60" s="517"/>
      <c r="AP60" s="517"/>
      <c r="AQ60" s="518"/>
      <c r="AR60" s="522"/>
      <c r="AS60" s="523"/>
      <c r="AT60" s="523"/>
      <c r="AU60" s="524"/>
      <c r="AV60" s="528"/>
      <c r="AW60" s="528"/>
      <c r="AX60" s="528"/>
      <c r="AY60" s="528"/>
      <c r="AZ60" s="528"/>
      <c r="BA60" s="528"/>
      <c r="BB60" s="528"/>
      <c r="BC60" s="528"/>
      <c r="BD60" s="528"/>
      <c r="BE60" s="528"/>
      <c r="BF60" s="529"/>
      <c r="BG60" s="371"/>
      <c r="BH60" s="367"/>
      <c r="BI60" s="367"/>
      <c r="BJ60" s="367"/>
      <c r="BK60" s="367"/>
      <c r="BL60" s="368"/>
      <c r="BM60" s="323"/>
      <c r="BN60" s="330"/>
    </row>
    <row r="61" spans="1:66" ht="14.25" x14ac:dyDescent="0.15">
      <c r="A61" s="312"/>
      <c r="B61" s="316"/>
      <c r="C61" s="317"/>
      <c r="D61" s="323"/>
      <c r="E61" s="324"/>
      <c r="F61" s="325"/>
      <c r="G61" s="324"/>
      <c r="H61" s="324"/>
      <c r="I61" s="330"/>
      <c r="J61" s="372"/>
      <c r="K61" s="373"/>
      <c r="L61" s="373"/>
      <c r="M61" s="373"/>
      <c r="N61" s="373"/>
      <c r="O61" s="373"/>
      <c r="P61" s="373"/>
      <c r="Q61" s="374"/>
      <c r="R61" s="341"/>
      <c r="S61" s="342"/>
      <c r="T61" s="342"/>
      <c r="U61" s="343"/>
      <c r="V61" s="373"/>
      <c r="W61" s="373"/>
      <c r="X61" s="373"/>
      <c r="Y61" s="373"/>
      <c r="Z61" s="373"/>
      <c r="AA61" s="373"/>
      <c r="AB61" s="373"/>
      <c r="AC61" s="373"/>
      <c r="AD61" s="373"/>
      <c r="AE61" s="373"/>
      <c r="AF61" s="374"/>
      <c r="AG61" s="323"/>
      <c r="AH61" s="330"/>
      <c r="AI61" s="532"/>
      <c r="AJ61" s="533"/>
      <c r="AK61" s="533"/>
      <c r="AL61" s="533"/>
      <c r="AM61" s="533"/>
      <c r="AN61" s="533"/>
      <c r="AO61" s="533"/>
      <c r="AP61" s="533"/>
      <c r="AQ61" s="534"/>
      <c r="AR61" s="522"/>
      <c r="AS61" s="523"/>
      <c r="AT61" s="523"/>
      <c r="AU61" s="524"/>
      <c r="AV61" s="517"/>
      <c r="AW61" s="517"/>
      <c r="AX61" s="517"/>
      <c r="AY61" s="517"/>
      <c r="AZ61" s="517"/>
      <c r="BA61" s="517"/>
      <c r="BB61" s="517"/>
      <c r="BC61" s="517"/>
      <c r="BD61" s="517"/>
      <c r="BE61" s="517"/>
      <c r="BF61" s="518"/>
      <c r="BG61" s="371"/>
      <c r="BH61" s="367"/>
      <c r="BI61" s="367"/>
      <c r="BJ61" s="367"/>
      <c r="BK61" s="367"/>
      <c r="BL61" s="368"/>
      <c r="BM61" s="323"/>
      <c r="BN61" s="330"/>
    </row>
    <row r="62" spans="1:66" ht="14.25" x14ac:dyDescent="0.15">
      <c r="A62" s="313"/>
      <c r="B62" s="318"/>
      <c r="C62" s="319"/>
      <c r="D62" s="326"/>
      <c r="E62" s="327"/>
      <c r="F62" s="328"/>
      <c r="G62" s="327"/>
      <c r="H62" s="327"/>
      <c r="I62" s="331"/>
      <c r="J62" s="375"/>
      <c r="K62" s="376"/>
      <c r="L62" s="376"/>
      <c r="M62" s="376"/>
      <c r="N62" s="376"/>
      <c r="O62" s="376"/>
      <c r="P62" s="376"/>
      <c r="Q62" s="377"/>
      <c r="R62" s="344"/>
      <c r="S62" s="345"/>
      <c r="T62" s="345"/>
      <c r="U62" s="346"/>
      <c r="V62" s="382"/>
      <c r="W62" s="382"/>
      <c r="X62" s="382"/>
      <c r="Y62" s="382"/>
      <c r="Z62" s="382"/>
      <c r="AA62" s="382"/>
      <c r="AB62" s="382"/>
      <c r="AC62" s="382"/>
      <c r="AD62" s="382"/>
      <c r="AE62" s="382"/>
      <c r="AF62" s="383"/>
      <c r="AG62" s="326"/>
      <c r="AH62" s="331"/>
      <c r="AI62" s="535"/>
      <c r="AJ62" s="536"/>
      <c r="AK62" s="536"/>
      <c r="AL62" s="536"/>
      <c r="AM62" s="536"/>
      <c r="AN62" s="536"/>
      <c r="AO62" s="536"/>
      <c r="AP62" s="536"/>
      <c r="AQ62" s="537"/>
      <c r="AR62" s="525"/>
      <c r="AS62" s="526"/>
      <c r="AT62" s="526"/>
      <c r="AU62" s="527"/>
      <c r="AV62" s="511"/>
      <c r="AW62" s="511"/>
      <c r="AX62" s="511"/>
      <c r="AY62" s="511"/>
      <c r="AZ62" s="511"/>
      <c r="BA62" s="511"/>
      <c r="BB62" s="511"/>
      <c r="BC62" s="511"/>
      <c r="BD62" s="511"/>
      <c r="BE62" s="511"/>
      <c r="BF62" s="512"/>
      <c r="BG62" s="384"/>
      <c r="BH62" s="382"/>
      <c r="BI62" s="382"/>
      <c r="BJ62" s="382"/>
      <c r="BK62" s="382"/>
      <c r="BL62" s="383"/>
      <c r="BM62" s="326"/>
      <c r="BN62" s="331"/>
    </row>
    <row r="63" spans="1:66" ht="14.25" x14ac:dyDescent="0.15">
      <c r="A63" s="311">
        <v>14</v>
      </c>
      <c r="B63" s="314"/>
      <c r="C63" s="315"/>
      <c r="D63" s="320"/>
      <c r="E63" s="321"/>
      <c r="F63" s="322"/>
      <c r="G63" s="321"/>
      <c r="H63" s="321"/>
      <c r="I63" s="329"/>
      <c r="J63" s="332"/>
      <c r="K63" s="333"/>
      <c r="L63" s="333"/>
      <c r="M63" s="333"/>
      <c r="N63" s="333"/>
      <c r="O63" s="333"/>
      <c r="P63" s="333"/>
      <c r="Q63" s="334"/>
      <c r="R63" s="338"/>
      <c r="S63" s="339"/>
      <c r="T63" s="339"/>
      <c r="U63" s="340"/>
      <c r="V63" s="347"/>
      <c r="W63" s="347"/>
      <c r="X63" s="347"/>
      <c r="Y63" s="347"/>
      <c r="Z63" s="347"/>
      <c r="AA63" s="347"/>
      <c r="AB63" s="347"/>
      <c r="AC63" s="347"/>
      <c r="AD63" s="347"/>
      <c r="AE63" s="347"/>
      <c r="AF63" s="348"/>
      <c r="AG63" s="320"/>
      <c r="AH63" s="329"/>
      <c r="AI63" s="513"/>
      <c r="AJ63" s="514"/>
      <c r="AK63" s="514"/>
      <c r="AL63" s="514"/>
      <c r="AM63" s="514"/>
      <c r="AN63" s="514"/>
      <c r="AO63" s="514"/>
      <c r="AP63" s="514"/>
      <c r="AQ63" s="515"/>
      <c r="AR63" s="519"/>
      <c r="AS63" s="520"/>
      <c r="AT63" s="520"/>
      <c r="AU63" s="521"/>
      <c r="AV63" s="509"/>
      <c r="AW63" s="509"/>
      <c r="AX63" s="509"/>
      <c r="AY63" s="509"/>
      <c r="AZ63" s="509"/>
      <c r="BA63" s="509"/>
      <c r="BB63" s="509"/>
      <c r="BC63" s="509"/>
      <c r="BD63" s="509"/>
      <c r="BE63" s="509"/>
      <c r="BF63" s="510"/>
      <c r="BG63" s="366"/>
      <c r="BH63" s="347"/>
      <c r="BI63" s="347"/>
      <c r="BJ63" s="347"/>
      <c r="BK63" s="347"/>
      <c r="BL63" s="348"/>
      <c r="BM63" s="320"/>
      <c r="BN63" s="329"/>
    </row>
    <row r="64" spans="1:66" ht="14.25" x14ac:dyDescent="0.15">
      <c r="A64" s="312"/>
      <c r="B64" s="316"/>
      <c r="C64" s="317"/>
      <c r="D64" s="323"/>
      <c r="E64" s="324"/>
      <c r="F64" s="325"/>
      <c r="G64" s="324"/>
      <c r="H64" s="324"/>
      <c r="I64" s="330"/>
      <c r="J64" s="335"/>
      <c r="K64" s="336"/>
      <c r="L64" s="336"/>
      <c r="M64" s="336"/>
      <c r="N64" s="336"/>
      <c r="O64" s="336"/>
      <c r="P64" s="336"/>
      <c r="Q64" s="337"/>
      <c r="R64" s="341"/>
      <c r="S64" s="342"/>
      <c r="T64" s="342"/>
      <c r="U64" s="343"/>
      <c r="V64" s="367"/>
      <c r="W64" s="367"/>
      <c r="X64" s="367"/>
      <c r="Y64" s="367"/>
      <c r="Z64" s="367"/>
      <c r="AA64" s="367"/>
      <c r="AB64" s="367"/>
      <c r="AC64" s="367"/>
      <c r="AD64" s="367"/>
      <c r="AE64" s="367"/>
      <c r="AF64" s="368"/>
      <c r="AG64" s="323"/>
      <c r="AH64" s="330"/>
      <c r="AI64" s="516"/>
      <c r="AJ64" s="517"/>
      <c r="AK64" s="517"/>
      <c r="AL64" s="517"/>
      <c r="AM64" s="517"/>
      <c r="AN64" s="517"/>
      <c r="AO64" s="517"/>
      <c r="AP64" s="517"/>
      <c r="AQ64" s="518"/>
      <c r="AR64" s="522"/>
      <c r="AS64" s="523"/>
      <c r="AT64" s="523"/>
      <c r="AU64" s="524"/>
      <c r="AV64" s="528"/>
      <c r="AW64" s="528"/>
      <c r="AX64" s="528"/>
      <c r="AY64" s="528"/>
      <c r="AZ64" s="528"/>
      <c r="BA64" s="528"/>
      <c r="BB64" s="528"/>
      <c r="BC64" s="528"/>
      <c r="BD64" s="528"/>
      <c r="BE64" s="528"/>
      <c r="BF64" s="529"/>
      <c r="BG64" s="371"/>
      <c r="BH64" s="367"/>
      <c r="BI64" s="367"/>
      <c r="BJ64" s="367"/>
      <c r="BK64" s="367"/>
      <c r="BL64" s="368"/>
      <c r="BM64" s="323"/>
      <c r="BN64" s="330"/>
    </row>
    <row r="65" spans="1:66" ht="14.25" x14ac:dyDescent="0.15">
      <c r="A65" s="312"/>
      <c r="B65" s="316"/>
      <c r="C65" s="317"/>
      <c r="D65" s="323"/>
      <c r="E65" s="324"/>
      <c r="F65" s="325"/>
      <c r="G65" s="324"/>
      <c r="H65" s="324"/>
      <c r="I65" s="330"/>
      <c r="J65" s="372"/>
      <c r="K65" s="373"/>
      <c r="L65" s="373"/>
      <c r="M65" s="373"/>
      <c r="N65" s="373"/>
      <c r="O65" s="373"/>
      <c r="P65" s="373"/>
      <c r="Q65" s="374"/>
      <c r="R65" s="341"/>
      <c r="S65" s="342"/>
      <c r="T65" s="342"/>
      <c r="U65" s="343"/>
      <c r="V65" s="373"/>
      <c r="W65" s="373"/>
      <c r="X65" s="373"/>
      <c r="Y65" s="373"/>
      <c r="Z65" s="373"/>
      <c r="AA65" s="373"/>
      <c r="AB65" s="373"/>
      <c r="AC65" s="373"/>
      <c r="AD65" s="373"/>
      <c r="AE65" s="373"/>
      <c r="AF65" s="374"/>
      <c r="AG65" s="323"/>
      <c r="AH65" s="330"/>
      <c r="AI65" s="532"/>
      <c r="AJ65" s="533"/>
      <c r="AK65" s="533"/>
      <c r="AL65" s="533"/>
      <c r="AM65" s="533"/>
      <c r="AN65" s="533"/>
      <c r="AO65" s="533"/>
      <c r="AP65" s="533"/>
      <c r="AQ65" s="534"/>
      <c r="AR65" s="522"/>
      <c r="AS65" s="523"/>
      <c r="AT65" s="523"/>
      <c r="AU65" s="524"/>
      <c r="AV65" s="517"/>
      <c r="AW65" s="517"/>
      <c r="AX65" s="517"/>
      <c r="AY65" s="517"/>
      <c r="AZ65" s="517"/>
      <c r="BA65" s="517"/>
      <c r="BB65" s="517"/>
      <c r="BC65" s="517"/>
      <c r="BD65" s="517"/>
      <c r="BE65" s="517"/>
      <c r="BF65" s="518"/>
      <c r="BG65" s="371"/>
      <c r="BH65" s="367"/>
      <c r="BI65" s="367"/>
      <c r="BJ65" s="367"/>
      <c r="BK65" s="367"/>
      <c r="BL65" s="368"/>
      <c r="BM65" s="323"/>
      <c r="BN65" s="330"/>
    </row>
    <row r="66" spans="1:66" ht="14.25" x14ac:dyDescent="0.15">
      <c r="A66" s="313"/>
      <c r="B66" s="318"/>
      <c r="C66" s="319"/>
      <c r="D66" s="326"/>
      <c r="E66" s="327"/>
      <c r="F66" s="328"/>
      <c r="G66" s="327"/>
      <c r="H66" s="327"/>
      <c r="I66" s="331"/>
      <c r="J66" s="375"/>
      <c r="K66" s="376"/>
      <c r="L66" s="376"/>
      <c r="M66" s="376"/>
      <c r="N66" s="376"/>
      <c r="O66" s="376"/>
      <c r="P66" s="376"/>
      <c r="Q66" s="377"/>
      <c r="R66" s="344"/>
      <c r="S66" s="345"/>
      <c r="T66" s="345"/>
      <c r="U66" s="346"/>
      <c r="V66" s="382"/>
      <c r="W66" s="382"/>
      <c r="X66" s="382"/>
      <c r="Y66" s="382"/>
      <c r="Z66" s="382"/>
      <c r="AA66" s="382"/>
      <c r="AB66" s="382"/>
      <c r="AC66" s="382"/>
      <c r="AD66" s="382"/>
      <c r="AE66" s="382"/>
      <c r="AF66" s="383"/>
      <c r="AG66" s="326"/>
      <c r="AH66" s="331"/>
      <c r="AI66" s="535"/>
      <c r="AJ66" s="536"/>
      <c r="AK66" s="536"/>
      <c r="AL66" s="536"/>
      <c r="AM66" s="536"/>
      <c r="AN66" s="536"/>
      <c r="AO66" s="536"/>
      <c r="AP66" s="536"/>
      <c r="AQ66" s="537"/>
      <c r="AR66" s="525"/>
      <c r="AS66" s="526"/>
      <c r="AT66" s="526"/>
      <c r="AU66" s="527"/>
      <c r="AV66" s="511"/>
      <c r="AW66" s="511"/>
      <c r="AX66" s="511"/>
      <c r="AY66" s="511"/>
      <c r="AZ66" s="511"/>
      <c r="BA66" s="511"/>
      <c r="BB66" s="511"/>
      <c r="BC66" s="511"/>
      <c r="BD66" s="511"/>
      <c r="BE66" s="511"/>
      <c r="BF66" s="512"/>
      <c r="BG66" s="384"/>
      <c r="BH66" s="382"/>
      <c r="BI66" s="382"/>
      <c r="BJ66" s="382"/>
      <c r="BK66" s="382"/>
      <c r="BL66" s="383"/>
      <c r="BM66" s="326"/>
      <c r="BN66" s="331"/>
    </row>
    <row r="67" spans="1:66" ht="14.25" x14ac:dyDescent="0.15">
      <c r="A67" s="311">
        <v>15</v>
      </c>
      <c r="B67" s="314"/>
      <c r="C67" s="315"/>
      <c r="D67" s="320"/>
      <c r="E67" s="321"/>
      <c r="F67" s="322"/>
      <c r="G67" s="321"/>
      <c r="H67" s="321"/>
      <c r="I67" s="329"/>
      <c r="J67" s="332"/>
      <c r="K67" s="333"/>
      <c r="L67" s="333"/>
      <c r="M67" s="333"/>
      <c r="N67" s="333"/>
      <c r="O67" s="333"/>
      <c r="P67" s="333"/>
      <c r="Q67" s="334"/>
      <c r="R67" s="338"/>
      <c r="S67" s="339"/>
      <c r="T67" s="339"/>
      <c r="U67" s="340"/>
      <c r="V67" s="347"/>
      <c r="W67" s="347"/>
      <c r="X67" s="347"/>
      <c r="Y67" s="347"/>
      <c r="Z67" s="347"/>
      <c r="AA67" s="347"/>
      <c r="AB67" s="347"/>
      <c r="AC67" s="347"/>
      <c r="AD67" s="347"/>
      <c r="AE67" s="347"/>
      <c r="AF67" s="348"/>
      <c r="AG67" s="320"/>
      <c r="AH67" s="329"/>
      <c r="AI67" s="513"/>
      <c r="AJ67" s="514"/>
      <c r="AK67" s="514"/>
      <c r="AL67" s="514"/>
      <c r="AM67" s="514"/>
      <c r="AN67" s="514"/>
      <c r="AO67" s="514"/>
      <c r="AP67" s="514"/>
      <c r="AQ67" s="515"/>
      <c r="AR67" s="519"/>
      <c r="AS67" s="520"/>
      <c r="AT67" s="520"/>
      <c r="AU67" s="521"/>
      <c r="AV67" s="509"/>
      <c r="AW67" s="509"/>
      <c r="AX67" s="509"/>
      <c r="AY67" s="509"/>
      <c r="AZ67" s="509"/>
      <c r="BA67" s="509"/>
      <c r="BB67" s="509"/>
      <c r="BC67" s="509"/>
      <c r="BD67" s="509"/>
      <c r="BE67" s="509"/>
      <c r="BF67" s="510"/>
      <c r="BG67" s="366"/>
      <c r="BH67" s="347"/>
      <c r="BI67" s="347"/>
      <c r="BJ67" s="347"/>
      <c r="BK67" s="347"/>
      <c r="BL67" s="348"/>
      <c r="BM67" s="320"/>
      <c r="BN67" s="329"/>
    </row>
    <row r="68" spans="1:66" ht="14.25" x14ac:dyDescent="0.15">
      <c r="A68" s="312"/>
      <c r="B68" s="316"/>
      <c r="C68" s="317"/>
      <c r="D68" s="323"/>
      <c r="E68" s="324"/>
      <c r="F68" s="325"/>
      <c r="G68" s="324"/>
      <c r="H68" s="324"/>
      <c r="I68" s="330"/>
      <c r="J68" s="335"/>
      <c r="K68" s="336"/>
      <c r="L68" s="336"/>
      <c r="M68" s="336"/>
      <c r="N68" s="336"/>
      <c r="O68" s="336"/>
      <c r="P68" s="336"/>
      <c r="Q68" s="337"/>
      <c r="R68" s="341"/>
      <c r="S68" s="342"/>
      <c r="T68" s="342"/>
      <c r="U68" s="343"/>
      <c r="V68" s="367"/>
      <c r="W68" s="367"/>
      <c r="X68" s="367"/>
      <c r="Y68" s="367"/>
      <c r="Z68" s="367"/>
      <c r="AA68" s="367"/>
      <c r="AB68" s="367"/>
      <c r="AC68" s="367"/>
      <c r="AD68" s="367"/>
      <c r="AE68" s="367"/>
      <c r="AF68" s="368"/>
      <c r="AG68" s="323"/>
      <c r="AH68" s="330"/>
      <c r="AI68" s="516"/>
      <c r="AJ68" s="517"/>
      <c r="AK68" s="517"/>
      <c r="AL68" s="517"/>
      <c r="AM68" s="517"/>
      <c r="AN68" s="517"/>
      <c r="AO68" s="517"/>
      <c r="AP68" s="517"/>
      <c r="AQ68" s="518"/>
      <c r="AR68" s="522"/>
      <c r="AS68" s="523"/>
      <c r="AT68" s="523"/>
      <c r="AU68" s="524"/>
      <c r="AV68" s="528"/>
      <c r="AW68" s="528"/>
      <c r="AX68" s="528"/>
      <c r="AY68" s="528"/>
      <c r="AZ68" s="528"/>
      <c r="BA68" s="528"/>
      <c r="BB68" s="528"/>
      <c r="BC68" s="528"/>
      <c r="BD68" s="528"/>
      <c r="BE68" s="528"/>
      <c r="BF68" s="529"/>
      <c r="BG68" s="371"/>
      <c r="BH68" s="367"/>
      <c r="BI68" s="367"/>
      <c r="BJ68" s="367"/>
      <c r="BK68" s="367"/>
      <c r="BL68" s="368"/>
      <c r="BM68" s="323"/>
      <c r="BN68" s="330"/>
    </row>
    <row r="69" spans="1:66" ht="14.25" x14ac:dyDescent="0.15">
      <c r="A69" s="312"/>
      <c r="B69" s="316"/>
      <c r="C69" s="317"/>
      <c r="D69" s="323"/>
      <c r="E69" s="324"/>
      <c r="F69" s="325"/>
      <c r="G69" s="324"/>
      <c r="H69" s="324"/>
      <c r="I69" s="330"/>
      <c r="J69" s="372"/>
      <c r="K69" s="373"/>
      <c r="L69" s="373"/>
      <c r="M69" s="373"/>
      <c r="N69" s="373"/>
      <c r="O69" s="373"/>
      <c r="P69" s="373"/>
      <c r="Q69" s="374"/>
      <c r="R69" s="341"/>
      <c r="S69" s="342"/>
      <c r="T69" s="342"/>
      <c r="U69" s="343"/>
      <c r="V69" s="373"/>
      <c r="W69" s="373"/>
      <c r="X69" s="373"/>
      <c r="Y69" s="373"/>
      <c r="Z69" s="373"/>
      <c r="AA69" s="373"/>
      <c r="AB69" s="373"/>
      <c r="AC69" s="373"/>
      <c r="AD69" s="373"/>
      <c r="AE69" s="373"/>
      <c r="AF69" s="374"/>
      <c r="AG69" s="323"/>
      <c r="AH69" s="330"/>
      <c r="AI69" s="532"/>
      <c r="AJ69" s="533"/>
      <c r="AK69" s="533"/>
      <c r="AL69" s="533"/>
      <c r="AM69" s="533"/>
      <c r="AN69" s="533"/>
      <c r="AO69" s="533"/>
      <c r="AP69" s="533"/>
      <c r="AQ69" s="534"/>
      <c r="AR69" s="522"/>
      <c r="AS69" s="523"/>
      <c r="AT69" s="523"/>
      <c r="AU69" s="524"/>
      <c r="AV69" s="517"/>
      <c r="AW69" s="517"/>
      <c r="AX69" s="517"/>
      <c r="AY69" s="517"/>
      <c r="AZ69" s="517"/>
      <c r="BA69" s="517"/>
      <c r="BB69" s="517"/>
      <c r="BC69" s="517"/>
      <c r="BD69" s="517"/>
      <c r="BE69" s="517"/>
      <c r="BF69" s="518"/>
      <c r="BG69" s="371"/>
      <c r="BH69" s="367"/>
      <c r="BI69" s="367"/>
      <c r="BJ69" s="367"/>
      <c r="BK69" s="367"/>
      <c r="BL69" s="368"/>
      <c r="BM69" s="323"/>
      <c r="BN69" s="330"/>
    </row>
    <row r="70" spans="1:66" ht="14.25" x14ac:dyDescent="0.15">
      <c r="A70" s="313"/>
      <c r="B70" s="318"/>
      <c r="C70" s="319"/>
      <c r="D70" s="326"/>
      <c r="E70" s="327"/>
      <c r="F70" s="328"/>
      <c r="G70" s="327"/>
      <c r="H70" s="327"/>
      <c r="I70" s="331"/>
      <c r="J70" s="375"/>
      <c r="K70" s="376"/>
      <c r="L70" s="376"/>
      <c r="M70" s="376"/>
      <c r="N70" s="376"/>
      <c r="O70" s="376"/>
      <c r="P70" s="376"/>
      <c r="Q70" s="377"/>
      <c r="R70" s="344"/>
      <c r="S70" s="345"/>
      <c r="T70" s="345"/>
      <c r="U70" s="346"/>
      <c r="V70" s="382"/>
      <c r="W70" s="382"/>
      <c r="X70" s="382"/>
      <c r="Y70" s="382"/>
      <c r="Z70" s="382"/>
      <c r="AA70" s="382"/>
      <c r="AB70" s="382"/>
      <c r="AC70" s="382"/>
      <c r="AD70" s="382"/>
      <c r="AE70" s="382"/>
      <c r="AF70" s="383"/>
      <c r="AG70" s="326"/>
      <c r="AH70" s="331"/>
      <c r="AI70" s="535"/>
      <c r="AJ70" s="536"/>
      <c r="AK70" s="536"/>
      <c r="AL70" s="536"/>
      <c r="AM70" s="536"/>
      <c r="AN70" s="536"/>
      <c r="AO70" s="536"/>
      <c r="AP70" s="536"/>
      <c r="AQ70" s="537"/>
      <c r="AR70" s="525"/>
      <c r="AS70" s="526"/>
      <c r="AT70" s="526"/>
      <c r="AU70" s="527"/>
      <c r="AV70" s="511"/>
      <c r="AW70" s="511"/>
      <c r="AX70" s="511"/>
      <c r="AY70" s="511"/>
      <c r="AZ70" s="511"/>
      <c r="BA70" s="511"/>
      <c r="BB70" s="511"/>
      <c r="BC70" s="511"/>
      <c r="BD70" s="511"/>
      <c r="BE70" s="511"/>
      <c r="BF70" s="512"/>
      <c r="BG70" s="384"/>
      <c r="BH70" s="382"/>
      <c r="BI70" s="382"/>
      <c r="BJ70" s="382"/>
      <c r="BK70" s="382"/>
      <c r="BL70" s="383"/>
      <c r="BM70" s="326"/>
      <c r="BN70" s="331"/>
    </row>
    <row r="71" spans="1:66" ht="14.25" x14ac:dyDescent="0.15">
      <c r="A71" s="311">
        <v>16</v>
      </c>
      <c r="B71" s="314"/>
      <c r="C71" s="315"/>
      <c r="D71" s="320"/>
      <c r="E71" s="321"/>
      <c r="F71" s="322"/>
      <c r="G71" s="321"/>
      <c r="H71" s="321"/>
      <c r="I71" s="329"/>
      <c r="J71" s="332"/>
      <c r="K71" s="333"/>
      <c r="L71" s="333"/>
      <c r="M71" s="333"/>
      <c r="N71" s="333"/>
      <c r="O71" s="333"/>
      <c r="P71" s="333"/>
      <c r="Q71" s="334"/>
      <c r="R71" s="338"/>
      <c r="S71" s="339"/>
      <c r="T71" s="339"/>
      <c r="U71" s="340"/>
      <c r="V71" s="347"/>
      <c r="W71" s="347"/>
      <c r="X71" s="347"/>
      <c r="Y71" s="347"/>
      <c r="Z71" s="347"/>
      <c r="AA71" s="347"/>
      <c r="AB71" s="347"/>
      <c r="AC71" s="347"/>
      <c r="AD71" s="347"/>
      <c r="AE71" s="347"/>
      <c r="AF71" s="348"/>
      <c r="AG71" s="320"/>
      <c r="AH71" s="329"/>
      <c r="AI71" s="513"/>
      <c r="AJ71" s="514"/>
      <c r="AK71" s="514"/>
      <c r="AL71" s="514"/>
      <c r="AM71" s="514"/>
      <c r="AN71" s="514"/>
      <c r="AO71" s="514"/>
      <c r="AP71" s="514"/>
      <c r="AQ71" s="515"/>
      <c r="AR71" s="519"/>
      <c r="AS71" s="520"/>
      <c r="AT71" s="520"/>
      <c r="AU71" s="521"/>
      <c r="AV71" s="509"/>
      <c r="AW71" s="509"/>
      <c r="AX71" s="509"/>
      <c r="AY71" s="509"/>
      <c r="AZ71" s="509"/>
      <c r="BA71" s="509"/>
      <c r="BB71" s="509"/>
      <c r="BC71" s="509"/>
      <c r="BD71" s="509"/>
      <c r="BE71" s="509"/>
      <c r="BF71" s="510"/>
      <c r="BG71" s="366"/>
      <c r="BH71" s="347"/>
      <c r="BI71" s="347"/>
      <c r="BJ71" s="347"/>
      <c r="BK71" s="347"/>
      <c r="BL71" s="348"/>
      <c r="BM71" s="320"/>
      <c r="BN71" s="329"/>
    </row>
    <row r="72" spans="1:66" ht="14.25" x14ac:dyDescent="0.15">
      <c r="A72" s="312"/>
      <c r="B72" s="316"/>
      <c r="C72" s="317"/>
      <c r="D72" s="323"/>
      <c r="E72" s="324"/>
      <c r="F72" s="325"/>
      <c r="G72" s="324"/>
      <c r="H72" s="324"/>
      <c r="I72" s="330"/>
      <c r="J72" s="335"/>
      <c r="K72" s="336"/>
      <c r="L72" s="336"/>
      <c r="M72" s="336"/>
      <c r="N72" s="336"/>
      <c r="O72" s="336"/>
      <c r="P72" s="336"/>
      <c r="Q72" s="337"/>
      <c r="R72" s="341"/>
      <c r="S72" s="342"/>
      <c r="T72" s="342"/>
      <c r="U72" s="343"/>
      <c r="V72" s="367"/>
      <c r="W72" s="367"/>
      <c r="X72" s="367"/>
      <c r="Y72" s="367"/>
      <c r="Z72" s="367"/>
      <c r="AA72" s="367"/>
      <c r="AB72" s="367"/>
      <c r="AC72" s="367"/>
      <c r="AD72" s="367"/>
      <c r="AE72" s="367"/>
      <c r="AF72" s="368"/>
      <c r="AG72" s="323"/>
      <c r="AH72" s="330"/>
      <c r="AI72" s="516"/>
      <c r="AJ72" s="517"/>
      <c r="AK72" s="517"/>
      <c r="AL72" s="517"/>
      <c r="AM72" s="517"/>
      <c r="AN72" s="517"/>
      <c r="AO72" s="517"/>
      <c r="AP72" s="517"/>
      <c r="AQ72" s="518"/>
      <c r="AR72" s="522"/>
      <c r="AS72" s="523"/>
      <c r="AT72" s="523"/>
      <c r="AU72" s="524"/>
      <c r="AV72" s="528"/>
      <c r="AW72" s="528"/>
      <c r="AX72" s="528"/>
      <c r="AY72" s="528"/>
      <c r="AZ72" s="528"/>
      <c r="BA72" s="528"/>
      <c r="BB72" s="528"/>
      <c r="BC72" s="528"/>
      <c r="BD72" s="528"/>
      <c r="BE72" s="528"/>
      <c r="BF72" s="529"/>
      <c r="BG72" s="371"/>
      <c r="BH72" s="367"/>
      <c r="BI72" s="367"/>
      <c r="BJ72" s="367"/>
      <c r="BK72" s="367"/>
      <c r="BL72" s="368"/>
      <c r="BM72" s="323"/>
      <c r="BN72" s="330"/>
    </row>
    <row r="73" spans="1:66" ht="14.25" x14ac:dyDescent="0.15">
      <c r="A73" s="312"/>
      <c r="B73" s="316"/>
      <c r="C73" s="317"/>
      <c r="D73" s="323"/>
      <c r="E73" s="324"/>
      <c r="F73" s="325"/>
      <c r="G73" s="324"/>
      <c r="H73" s="324"/>
      <c r="I73" s="330"/>
      <c r="J73" s="372"/>
      <c r="K73" s="373"/>
      <c r="L73" s="373"/>
      <c r="M73" s="373"/>
      <c r="N73" s="373"/>
      <c r="O73" s="373"/>
      <c r="P73" s="373"/>
      <c r="Q73" s="374"/>
      <c r="R73" s="341"/>
      <c r="S73" s="342"/>
      <c r="T73" s="342"/>
      <c r="U73" s="343"/>
      <c r="V73" s="373"/>
      <c r="W73" s="373"/>
      <c r="X73" s="373"/>
      <c r="Y73" s="373"/>
      <c r="Z73" s="373"/>
      <c r="AA73" s="373"/>
      <c r="AB73" s="373"/>
      <c r="AC73" s="373"/>
      <c r="AD73" s="373"/>
      <c r="AE73" s="373"/>
      <c r="AF73" s="374"/>
      <c r="AG73" s="323"/>
      <c r="AH73" s="330"/>
      <c r="AI73" s="532"/>
      <c r="AJ73" s="533"/>
      <c r="AK73" s="533"/>
      <c r="AL73" s="533"/>
      <c r="AM73" s="533"/>
      <c r="AN73" s="533"/>
      <c r="AO73" s="533"/>
      <c r="AP73" s="533"/>
      <c r="AQ73" s="534"/>
      <c r="AR73" s="522"/>
      <c r="AS73" s="523"/>
      <c r="AT73" s="523"/>
      <c r="AU73" s="524"/>
      <c r="AV73" s="517"/>
      <c r="AW73" s="517"/>
      <c r="AX73" s="517"/>
      <c r="AY73" s="517"/>
      <c r="AZ73" s="517"/>
      <c r="BA73" s="517"/>
      <c r="BB73" s="517"/>
      <c r="BC73" s="517"/>
      <c r="BD73" s="517"/>
      <c r="BE73" s="517"/>
      <c r="BF73" s="518"/>
      <c r="BG73" s="371"/>
      <c r="BH73" s="367"/>
      <c r="BI73" s="367"/>
      <c r="BJ73" s="367"/>
      <c r="BK73" s="367"/>
      <c r="BL73" s="368"/>
      <c r="BM73" s="323"/>
      <c r="BN73" s="330"/>
    </row>
    <row r="74" spans="1:66" ht="14.25" x14ac:dyDescent="0.15">
      <c r="A74" s="313"/>
      <c r="B74" s="318"/>
      <c r="C74" s="319"/>
      <c r="D74" s="326"/>
      <c r="E74" s="327"/>
      <c r="F74" s="328"/>
      <c r="G74" s="327"/>
      <c r="H74" s="327"/>
      <c r="I74" s="331"/>
      <c r="J74" s="375"/>
      <c r="K74" s="376"/>
      <c r="L74" s="376"/>
      <c r="M74" s="376"/>
      <c r="N74" s="376"/>
      <c r="O74" s="376"/>
      <c r="P74" s="376"/>
      <c r="Q74" s="377"/>
      <c r="R74" s="344"/>
      <c r="S74" s="345"/>
      <c r="T74" s="345"/>
      <c r="U74" s="346"/>
      <c r="V74" s="382"/>
      <c r="W74" s="382"/>
      <c r="X74" s="382"/>
      <c r="Y74" s="382"/>
      <c r="Z74" s="382"/>
      <c r="AA74" s="382"/>
      <c r="AB74" s="382"/>
      <c r="AC74" s="382"/>
      <c r="AD74" s="382"/>
      <c r="AE74" s="382"/>
      <c r="AF74" s="383"/>
      <c r="AG74" s="326"/>
      <c r="AH74" s="331"/>
      <c r="AI74" s="535"/>
      <c r="AJ74" s="536"/>
      <c r="AK74" s="536"/>
      <c r="AL74" s="536"/>
      <c r="AM74" s="536"/>
      <c r="AN74" s="536"/>
      <c r="AO74" s="536"/>
      <c r="AP74" s="536"/>
      <c r="AQ74" s="537"/>
      <c r="AR74" s="525"/>
      <c r="AS74" s="526"/>
      <c r="AT74" s="526"/>
      <c r="AU74" s="527"/>
      <c r="AV74" s="511"/>
      <c r="AW74" s="511"/>
      <c r="AX74" s="511"/>
      <c r="AY74" s="511"/>
      <c r="AZ74" s="511"/>
      <c r="BA74" s="511"/>
      <c r="BB74" s="511"/>
      <c r="BC74" s="511"/>
      <c r="BD74" s="511"/>
      <c r="BE74" s="511"/>
      <c r="BF74" s="512"/>
      <c r="BG74" s="384"/>
      <c r="BH74" s="382"/>
      <c r="BI74" s="382"/>
      <c r="BJ74" s="382"/>
      <c r="BK74" s="382"/>
      <c r="BL74" s="383"/>
      <c r="BM74" s="326"/>
      <c r="BN74" s="331"/>
    </row>
    <row r="75" spans="1:66" ht="14.25" x14ac:dyDescent="0.15">
      <c r="A75" s="311">
        <v>17</v>
      </c>
      <c r="B75" s="314"/>
      <c r="C75" s="315"/>
      <c r="D75" s="320"/>
      <c r="E75" s="321"/>
      <c r="F75" s="322"/>
      <c r="G75" s="321"/>
      <c r="H75" s="321"/>
      <c r="I75" s="329"/>
      <c r="J75" s="332"/>
      <c r="K75" s="333"/>
      <c r="L75" s="333"/>
      <c r="M75" s="333"/>
      <c r="N75" s="333"/>
      <c r="O75" s="333"/>
      <c r="P75" s="333"/>
      <c r="Q75" s="334"/>
      <c r="R75" s="338"/>
      <c r="S75" s="339"/>
      <c r="T75" s="339"/>
      <c r="U75" s="340"/>
      <c r="V75" s="347"/>
      <c r="W75" s="347"/>
      <c r="X75" s="347"/>
      <c r="Y75" s="347"/>
      <c r="Z75" s="347"/>
      <c r="AA75" s="347"/>
      <c r="AB75" s="347"/>
      <c r="AC75" s="347"/>
      <c r="AD75" s="347"/>
      <c r="AE75" s="347"/>
      <c r="AF75" s="348"/>
      <c r="AG75" s="320"/>
      <c r="AH75" s="329"/>
      <c r="AI75" s="513"/>
      <c r="AJ75" s="514"/>
      <c r="AK75" s="514"/>
      <c r="AL75" s="514"/>
      <c r="AM75" s="514"/>
      <c r="AN75" s="514"/>
      <c r="AO75" s="514"/>
      <c r="AP75" s="514"/>
      <c r="AQ75" s="515"/>
      <c r="AR75" s="519"/>
      <c r="AS75" s="520"/>
      <c r="AT75" s="520"/>
      <c r="AU75" s="521"/>
      <c r="AV75" s="509"/>
      <c r="AW75" s="509"/>
      <c r="AX75" s="509"/>
      <c r="AY75" s="509"/>
      <c r="AZ75" s="509"/>
      <c r="BA75" s="509"/>
      <c r="BB75" s="509"/>
      <c r="BC75" s="509"/>
      <c r="BD75" s="509"/>
      <c r="BE75" s="509"/>
      <c r="BF75" s="510"/>
      <c r="BG75" s="366"/>
      <c r="BH75" s="347"/>
      <c r="BI75" s="347"/>
      <c r="BJ75" s="347"/>
      <c r="BK75" s="347"/>
      <c r="BL75" s="348"/>
      <c r="BM75" s="320"/>
      <c r="BN75" s="329"/>
    </row>
    <row r="76" spans="1:66" ht="14.25" x14ac:dyDescent="0.15">
      <c r="A76" s="312"/>
      <c r="B76" s="316"/>
      <c r="C76" s="317"/>
      <c r="D76" s="323"/>
      <c r="E76" s="324"/>
      <c r="F76" s="325"/>
      <c r="G76" s="324"/>
      <c r="H76" s="324"/>
      <c r="I76" s="330"/>
      <c r="J76" s="335"/>
      <c r="K76" s="336"/>
      <c r="L76" s="336"/>
      <c r="M76" s="336"/>
      <c r="N76" s="336"/>
      <c r="O76" s="336"/>
      <c r="P76" s="336"/>
      <c r="Q76" s="337"/>
      <c r="R76" s="341"/>
      <c r="S76" s="342"/>
      <c r="T76" s="342"/>
      <c r="U76" s="343"/>
      <c r="V76" s="367"/>
      <c r="W76" s="367"/>
      <c r="X76" s="367"/>
      <c r="Y76" s="367"/>
      <c r="Z76" s="367"/>
      <c r="AA76" s="367"/>
      <c r="AB76" s="367"/>
      <c r="AC76" s="367"/>
      <c r="AD76" s="367"/>
      <c r="AE76" s="367"/>
      <c r="AF76" s="368"/>
      <c r="AG76" s="323"/>
      <c r="AH76" s="330"/>
      <c r="AI76" s="516"/>
      <c r="AJ76" s="517"/>
      <c r="AK76" s="517"/>
      <c r="AL76" s="517"/>
      <c r="AM76" s="517"/>
      <c r="AN76" s="517"/>
      <c r="AO76" s="517"/>
      <c r="AP76" s="517"/>
      <c r="AQ76" s="518"/>
      <c r="AR76" s="522"/>
      <c r="AS76" s="523"/>
      <c r="AT76" s="523"/>
      <c r="AU76" s="524"/>
      <c r="AV76" s="528"/>
      <c r="AW76" s="528"/>
      <c r="AX76" s="528"/>
      <c r="AY76" s="528"/>
      <c r="AZ76" s="528"/>
      <c r="BA76" s="528"/>
      <c r="BB76" s="528"/>
      <c r="BC76" s="528"/>
      <c r="BD76" s="528"/>
      <c r="BE76" s="528"/>
      <c r="BF76" s="529"/>
      <c r="BG76" s="371"/>
      <c r="BH76" s="367"/>
      <c r="BI76" s="367"/>
      <c r="BJ76" s="367"/>
      <c r="BK76" s="367"/>
      <c r="BL76" s="368"/>
      <c r="BM76" s="323"/>
      <c r="BN76" s="330"/>
    </row>
    <row r="77" spans="1:66" ht="14.25" x14ac:dyDescent="0.15">
      <c r="A77" s="312"/>
      <c r="B77" s="316"/>
      <c r="C77" s="317"/>
      <c r="D77" s="323"/>
      <c r="E77" s="324"/>
      <c r="F77" s="325"/>
      <c r="G77" s="324"/>
      <c r="H77" s="324"/>
      <c r="I77" s="330"/>
      <c r="J77" s="372"/>
      <c r="K77" s="373"/>
      <c r="L77" s="373"/>
      <c r="M77" s="373"/>
      <c r="N77" s="373"/>
      <c r="O77" s="373"/>
      <c r="P77" s="373"/>
      <c r="Q77" s="374"/>
      <c r="R77" s="341"/>
      <c r="S77" s="342"/>
      <c r="T77" s="342"/>
      <c r="U77" s="343"/>
      <c r="V77" s="373"/>
      <c r="W77" s="373"/>
      <c r="X77" s="373"/>
      <c r="Y77" s="373"/>
      <c r="Z77" s="373"/>
      <c r="AA77" s="373"/>
      <c r="AB77" s="373"/>
      <c r="AC77" s="373"/>
      <c r="AD77" s="373"/>
      <c r="AE77" s="373"/>
      <c r="AF77" s="374"/>
      <c r="AG77" s="323"/>
      <c r="AH77" s="330"/>
      <c r="AI77" s="532"/>
      <c r="AJ77" s="533"/>
      <c r="AK77" s="533"/>
      <c r="AL77" s="533"/>
      <c r="AM77" s="533"/>
      <c r="AN77" s="533"/>
      <c r="AO77" s="533"/>
      <c r="AP77" s="533"/>
      <c r="AQ77" s="534"/>
      <c r="AR77" s="522"/>
      <c r="AS77" s="523"/>
      <c r="AT77" s="523"/>
      <c r="AU77" s="524"/>
      <c r="AV77" s="517"/>
      <c r="AW77" s="517"/>
      <c r="AX77" s="517"/>
      <c r="AY77" s="517"/>
      <c r="AZ77" s="517"/>
      <c r="BA77" s="517"/>
      <c r="BB77" s="517"/>
      <c r="BC77" s="517"/>
      <c r="BD77" s="517"/>
      <c r="BE77" s="517"/>
      <c r="BF77" s="518"/>
      <c r="BG77" s="371"/>
      <c r="BH77" s="367"/>
      <c r="BI77" s="367"/>
      <c r="BJ77" s="367"/>
      <c r="BK77" s="367"/>
      <c r="BL77" s="368"/>
      <c r="BM77" s="323"/>
      <c r="BN77" s="330"/>
    </row>
    <row r="78" spans="1:66" ht="14.25" x14ac:dyDescent="0.15">
      <c r="A78" s="313"/>
      <c r="B78" s="318"/>
      <c r="C78" s="319"/>
      <c r="D78" s="326"/>
      <c r="E78" s="327"/>
      <c r="F78" s="328"/>
      <c r="G78" s="327"/>
      <c r="H78" s="327"/>
      <c r="I78" s="331"/>
      <c r="J78" s="375"/>
      <c r="K78" s="376"/>
      <c r="L78" s="376"/>
      <c r="M78" s="376"/>
      <c r="N78" s="376"/>
      <c r="O78" s="376"/>
      <c r="P78" s="376"/>
      <c r="Q78" s="377"/>
      <c r="R78" s="344"/>
      <c r="S78" s="345"/>
      <c r="T78" s="345"/>
      <c r="U78" s="346"/>
      <c r="V78" s="382"/>
      <c r="W78" s="382"/>
      <c r="X78" s="382"/>
      <c r="Y78" s="382"/>
      <c r="Z78" s="382"/>
      <c r="AA78" s="382"/>
      <c r="AB78" s="382"/>
      <c r="AC78" s="382"/>
      <c r="AD78" s="382"/>
      <c r="AE78" s="382"/>
      <c r="AF78" s="383"/>
      <c r="AG78" s="326"/>
      <c r="AH78" s="331"/>
      <c r="AI78" s="535"/>
      <c r="AJ78" s="536"/>
      <c r="AK78" s="536"/>
      <c r="AL78" s="536"/>
      <c r="AM78" s="536"/>
      <c r="AN78" s="536"/>
      <c r="AO78" s="536"/>
      <c r="AP78" s="536"/>
      <c r="AQ78" s="537"/>
      <c r="AR78" s="525"/>
      <c r="AS78" s="526"/>
      <c r="AT78" s="526"/>
      <c r="AU78" s="527"/>
      <c r="AV78" s="511"/>
      <c r="AW78" s="511"/>
      <c r="AX78" s="511"/>
      <c r="AY78" s="511"/>
      <c r="AZ78" s="511"/>
      <c r="BA78" s="511"/>
      <c r="BB78" s="511"/>
      <c r="BC78" s="511"/>
      <c r="BD78" s="511"/>
      <c r="BE78" s="511"/>
      <c r="BF78" s="512"/>
      <c r="BG78" s="384"/>
      <c r="BH78" s="382"/>
      <c r="BI78" s="382"/>
      <c r="BJ78" s="382"/>
      <c r="BK78" s="382"/>
      <c r="BL78" s="383"/>
      <c r="BM78" s="326"/>
      <c r="BN78" s="331"/>
    </row>
    <row r="79" spans="1:66" ht="14.25" x14ac:dyDescent="0.15">
      <c r="A79" s="311">
        <v>18</v>
      </c>
      <c r="B79" s="314"/>
      <c r="C79" s="315"/>
      <c r="D79" s="320"/>
      <c r="E79" s="321"/>
      <c r="F79" s="322"/>
      <c r="G79" s="321"/>
      <c r="H79" s="321"/>
      <c r="I79" s="329"/>
      <c r="J79" s="332"/>
      <c r="K79" s="333"/>
      <c r="L79" s="333"/>
      <c r="M79" s="333"/>
      <c r="N79" s="333"/>
      <c r="O79" s="333"/>
      <c r="P79" s="333"/>
      <c r="Q79" s="334"/>
      <c r="R79" s="338"/>
      <c r="S79" s="339"/>
      <c r="T79" s="339"/>
      <c r="U79" s="340"/>
      <c r="V79" s="347"/>
      <c r="W79" s="347"/>
      <c r="X79" s="347"/>
      <c r="Y79" s="347"/>
      <c r="Z79" s="347"/>
      <c r="AA79" s="347"/>
      <c r="AB79" s="347"/>
      <c r="AC79" s="347"/>
      <c r="AD79" s="347"/>
      <c r="AE79" s="347"/>
      <c r="AF79" s="348"/>
      <c r="AG79" s="320"/>
      <c r="AH79" s="329"/>
      <c r="AI79" s="513"/>
      <c r="AJ79" s="514"/>
      <c r="AK79" s="514"/>
      <c r="AL79" s="514"/>
      <c r="AM79" s="514"/>
      <c r="AN79" s="514"/>
      <c r="AO79" s="514"/>
      <c r="AP79" s="514"/>
      <c r="AQ79" s="515"/>
      <c r="AR79" s="519"/>
      <c r="AS79" s="520"/>
      <c r="AT79" s="520"/>
      <c r="AU79" s="521"/>
      <c r="AV79" s="509"/>
      <c r="AW79" s="509"/>
      <c r="AX79" s="509"/>
      <c r="AY79" s="509"/>
      <c r="AZ79" s="509"/>
      <c r="BA79" s="509"/>
      <c r="BB79" s="509"/>
      <c r="BC79" s="509"/>
      <c r="BD79" s="509"/>
      <c r="BE79" s="509"/>
      <c r="BF79" s="510"/>
      <c r="BG79" s="366"/>
      <c r="BH79" s="347"/>
      <c r="BI79" s="347"/>
      <c r="BJ79" s="347"/>
      <c r="BK79" s="347"/>
      <c r="BL79" s="348"/>
      <c r="BM79" s="320"/>
      <c r="BN79" s="329"/>
    </row>
    <row r="80" spans="1:66" ht="14.25" x14ac:dyDescent="0.15">
      <c r="A80" s="312"/>
      <c r="B80" s="316"/>
      <c r="C80" s="317"/>
      <c r="D80" s="323"/>
      <c r="E80" s="324"/>
      <c r="F80" s="325"/>
      <c r="G80" s="324"/>
      <c r="H80" s="324"/>
      <c r="I80" s="330"/>
      <c r="J80" s="335"/>
      <c r="K80" s="336"/>
      <c r="L80" s="336"/>
      <c r="M80" s="336"/>
      <c r="N80" s="336"/>
      <c r="O80" s="336"/>
      <c r="P80" s="336"/>
      <c r="Q80" s="337"/>
      <c r="R80" s="341"/>
      <c r="S80" s="342"/>
      <c r="T80" s="342"/>
      <c r="U80" s="343"/>
      <c r="V80" s="367"/>
      <c r="W80" s="367"/>
      <c r="X80" s="367"/>
      <c r="Y80" s="367"/>
      <c r="Z80" s="367"/>
      <c r="AA80" s="367"/>
      <c r="AB80" s="367"/>
      <c r="AC80" s="367"/>
      <c r="AD80" s="367"/>
      <c r="AE80" s="367"/>
      <c r="AF80" s="368"/>
      <c r="AG80" s="323"/>
      <c r="AH80" s="330"/>
      <c r="AI80" s="516"/>
      <c r="AJ80" s="517"/>
      <c r="AK80" s="517"/>
      <c r="AL80" s="517"/>
      <c r="AM80" s="517"/>
      <c r="AN80" s="517"/>
      <c r="AO80" s="517"/>
      <c r="AP80" s="517"/>
      <c r="AQ80" s="518"/>
      <c r="AR80" s="522"/>
      <c r="AS80" s="523"/>
      <c r="AT80" s="523"/>
      <c r="AU80" s="524"/>
      <c r="AV80" s="528"/>
      <c r="AW80" s="528"/>
      <c r="AX80" s="528"/>
      <c r="AY80" s="528"/>
      <c r="AZ80" s="528"/>
      <c r="BA80" s="528"/>
      <c r="BB80" s="528"/>
      <c r="BC80" s="528"/>
      <c r="BD80" s="528"/>
      <c r="BE80" s="528"/>
      <c r="BF80" s="529"/>
      <c r="BG80" s="371"/>
      <c r="BH80" s="367"/>
      <c r="BI80" s="367"/>
      <c r="BJ80" s="367"/>
      <c r="BK80" s="367"/>
      <c r="BL80" s="368"/>
      <c r="BM80" s="323"/>
      <c r="BN80" s="330"/>
    </row>
    <row r="81" spans="1:66" ht="14.25" x14ac:dyDescent="0.15">
      <c r="A81" s="312"/>
      <c r="B81" s="316"/>
      <c r="C81" s="317"/>
      <c r="D81" s="323"/>
      <c r="E81" s="324"/>
      <c r="F81" s="325"/>
      <c r="G81" s="324"/>
      <c r="H81" s="324"/>
      <c r="I81" s="330"/>
      <c r="J81" s="372"/>
      <c r="K81" s="373"/>
      <c r="L81" s="373"/>
      <c r="M81" s="373"/>
      <c r="N81" s="373"/>
      <c r="O81" s="373"/>
      <c r="P81" s="373"/>
      <c r="Q81" s="374"/>
      <c r="R81" s="341"/>
      <c r="S81" s="342"/>
      <c r="T81" s="342"/>
      <c r="U81" s="343"/>
      <c r="V81" s="373"/>
      <c r="W81" s="373"/>
      <c r="X81" s="373"/>
      <c r="Y81" s="373"/>
      <c r="Z81" s="373"/>
      <c r="AA81" s="373"/>
      <c r="AB81" s="373"/>
      <c r="AC81" s="373"/>
      <c r="AD81" s="373"/>
      <c r="AE81" s="373"/>
      <c r="AF81" s="374"/>
      <c r="AG81" s="323"/>
      <c r="AH81" s="330"/>
      <c r="AI81" s="532"/>
      <c r="AJ81" s="533"/>
      <c r="AK81" s="533"/>
      <c r="AL81" s="533"/>
      <c r="AM81" s="533"/>
      <c r="AN81" s="533"/>
      <c r="AO81" s="533"/>
      <c r="AP81" s="533"/>
      <c r="AQ81" s="534"/>
      <c r="AR81" s="522"/>
      <c r="AS81" s="523"/>
      <c r="AT81" s="523"/>
      <c r="AU81" s="524"/>
      <c r="AV81" s="517"/>
      <c r="AW81" s="517"/>
      <c r="AX81" s="517"/>
      <c r="AY81" s="517"/>
      <c r="AZ81" s="517"/>
      <c r="BA81" s="517"/>
      <c r="BB81" s="517"/>
      <c r="BC81" s="517"/>
      <c r="BD81" s="517"/>
      <c r="BE81" s="517"/>
      <c r="BF81" s="518"/>
      <c r="BG81" s="371"/>
      <c r="BH81" s="367"/>
      <c r="BI81" s="367"/>
      <c r="BJ81" s="367"/>
      <c r="BK81" s="367"/>
      <c r="BL81" s="368"/>
      <c r="BM81" s="323"/>
      <c r="BN81" s="330"/>
    </row>
    <row r="82" spans="1:66" ht="14.25" x14ac:dyDescent="0.15">
      <c r="A82" s="313"/>
      <c r="B82" s="318"/>
      <c r="C82" s="319"/>
      <c r="D82" s="326"/>
      <c r="E82" s="327"/>
      <c r="F82" s="328"/>
      <c r="G82" s="327"/>
      <c r="H82" s="327"/>
      <c r="I82" s="331"/>
      <c r="J82" s="375"/>
      <c r="K82" s="376"/>
      <c r="L82" s="376"/>
      <c r="M82" s="376"/>
      <c r="N82" s="376"/>
      <c r="O82" s="376"/>
      <c r="P82" s="376"/>
      <c r="Q82" s="377"/>
      <c r="R82" s="344"/>
      <c r="S82" s="345"/>
      <c r="T82" s="345"/>
      <c r="U82" s="346"/>
      <c r="V82" s="382"/>
      <c r="W82" s="382"/>
      <c r="X82" s="382"/>
      <c r="Y82" s="382"/>
      <c r="Z82" s="382"/>
      <c r="AA82" s="382"/>
      <c r="AB82" s="382"/>
      <c r="AC82" s="382"/>
      <c r="AD82" s="382"/>
      <c r="AE82" s="382"/>
      <c r="AF82" s="383"/>
      <c r="AG82" s="326"/>
      <c r="AH82" s="331"/>
      <c r="AI82" s="535"/>
      <c r="AJ82" s="536"/>
      <c r="AK82" s="536"/>
      <c r="AL82" s="536"/>
      <c r="AM82" s="536"/>
      <c r="AN82" s="536"/>
      <c r="AO82" s="536"/>
      <c r="AP82" s="536"/>
      <c r="AQ82" s="537"/>
      <c r="AR82" s="525"/>
      <c r="AS82" s="526"/>
      <c r="AT82" s="526"/>
      <c r="AU82" s="527"/>
      <c r="AV82" s="511"/>
      <c r="AW82" s="511"/>
      <c r="AX82" s="511"/>
      <c r="AY82" s="511"/>
      <c r="AZ82" s="511"/>
      <c r="BA82" s="511"/>
      <c r="BB82" s="511"/>
      <c r="BC82" s="511"/>
      <c r="BD82" s="511"/>
      <c r="BE82" s="511"/>
      <c r="BF82" s="512"/>
      <c r="BG82" s="384"/>
      <c r="BH82" s="382"/>
      <c r="BI82" s="382"/>
      <c r="BJ82" s="382"/>
      <c r="BK82" s="382"/>
      <c r="BL82" s="383"/>
      <c r="BM82" s="326"/>
      <c r="BN82" s="331"/>
    </row>
    <row r="83" spans="1:66" ht="14.25" x14ac:dyDescent="0.15">
      <c r="A83" s="311">
        <v>19</v>
      </c>
      <c r="B83" s="314"/>
      <c r="C83" s="315"/>
      <c r="D83" s="320"/>
      <c r="E83" s="321"/>
      <c r="F83" s="322"/>
      <c r="G83" s="321"/>
      <c r="H83" s="321"/>
      <c r="I83" s="329"/>
      <c r="J83" s="332"/>
      <c r="K83" s="333"/>
      <c r="L83" s="333"/>
      <c r="M83" s="333"/>
      <c r="N83" s="333"/>
      <c r="O83" s="333"/>
      <c r="P83" s="333"/>
      <c r="Q83" s="334"/>
      <c r="R83" s="338"/>
      <c r="S83" s="339"/>
      <c r="T83" s="339"/>
      <c r="U83" s="340"/>
      <c r="V83" s="347"/>
      <c r="W83" s="347"/>
      <c r="X83" s="347"/>
      <c r="Y83" s="347"/>
      <c r="Z83" s="347"/>
      <c r="AA83" s="347"/>
      <c r="AB83" s="347"/>
      <c r="AC83" s="347"/>
      <c r="AD83" s="347"/>
      <c r="AE83" s="347"/>
      <c r="AF83" s="348"/>
      <c r="AG83" s="320"/>
      <c r="AH83" s="329"/>
      <c r="AI83" s="513"/>
      <c r="AJ83" s="514"/>
      <c r="AK83" s="514"/>
      <c r="AL83" s="514"/>
      <c r="AM83" s="514"/>
      <c r="AN83" s="514"/>
      <c r="AO83" s="514"/>
      <c r="AP83" s="514"/>
      <c r="AQ83" s="515"/>
      <c r="AR83" s="519"/>
      <c r="AS83" s="520"/>
      <c r="AT83" s="520"/>
      <c r="AU83" s="521"/>
      <c r="AV83" s="509"/>
      <c r="AW83" s="509"/>
      <c r="AX83" s="509"/>
      <c r="AY83" s="509"/>
      <c r="AZ83" s="509"/>
      <c r="BA83" s="509"/>
      <c r="BB83" s="509"/>
      <c r="BC83" s="509"/>
      <c r="BD83" s="509"/>
      <c r="BE83" s="509"/>
      <c r="BF83" s="510"/>
      <c r="BG83" s="366"/>
      <c r="BH83" s="347"/>
      <c r="BI83" s="347"/>
      <c r="BJ83" s="347"/>
      <c r="BK83" s="347"/>
      <c r="BL83" s="348"/>
      <c r="BM83" s="320"/>
      <c r="BN83" s="329"/>
    </row>
    <row r="84" spans="1:66" ht="14.25" x14ac:dyDescent="0.15">
      <c r="A84" s="312"/>
      <c r="B84" s="316"/>
      <c r="C84" s="317"/>
      <c r="D84" s="323"/>
      <c r="E84" s="324"/>
      <c r="F84" s="325"/>
      <c r="G84" s="324"/>
      <c r="H84" s="324"/>
      <c r="I84" s="330"/>
      <c r="J84" s="335"/>
      <c r="K84" s="336"/>
      <c r="L84" s="336"/>
      <c r="M84" s="336"/>
      <c r="N84" s="336"/>
      <c r="O84" s="336"/>
      <c r="P84" s="336"/>
      <c r="Q84" s="337"/>
      <c r="R84" s="341"/>
      <c r="S84" s="342"/>
      <c r="T84" s="342"/>
      <c r="U84" s="343"/>
      <c r="V84" s="367"/>
      <c r="W84" s="367"/>
      <c r="X84" s="367"/>
      <c r="Y84" s="367"/>
      <c r="Z84" s="367"/>
      <c r="AA84" s="367"/>
      <c r="AB84" s="367"/>
      <c r="AC84" s="367"/>
      <c r="AD84" s="367"/>
      <c r="AE84" s="367"/>
      <c r="AF84" s="368"/>
      <c r="AG84" s="323"/>
      <c r="AH84" s="330"/>
      <c r="AI84" s="516"/>
      <c r="AJ84" s="517"/>
      <c r="AK84" s="517"/>
      <c r="AL84" s="517"/>
      <c r="AM84" s="517"/>
      <c r="AN84" s="517"/>
      <c r="AO84" s="517"/>
      <c r="AP84" s="517"/>
      <c r="AQ84" s="518"/>
      <c r="AR84" s="522"/>
      <c r="AS84" s="523"/>
      <c r="AT84" s="523"/>
      <c r="AU84" s="524"/>
      <c r="AV84" s="528"/>
      <c r="AW84" s="528"/>
      <c r="AX84" s="528"/>
      <c r="AY84" s="528"/>
      <c r="AZ84" s="528"/>
      <c r="BA84" s="528"/>
      <c r="BB84" s="528"/>
      <c r="BC84" s="528"/>
      <c r="BD84" s="528"/>
      <c r="BE84" s="528"/>
      <c r="BF84" s="529"/>
      <c r="BG84" s="371"/>
      <c r="BH84" s="367"/>
      <c r="BI84" s="367"/>
      <c r="BJ84" s="367"/>
      <c r="BK84" s="367"/>
      <c r="BL84" s="368"/>
      <c r="BM84" s="323"/>
      <c r="BN84" s="330"/>
    </row>
    <row r="85" spans="1:66" ht="14.25" x14ac:dyDescent="0.15">
      <c r="A85" s="312"/>
      <c r="B85" s="316"/>
      <c r="C85" s="317"/>
      <c r="D85" s="323"/>
      <c r="E85" s="324"/>
      <c r="F85" s="325"/>
      <c r="G85" s="324"/>
      <c r="H85" s="324"/>
      <c r="I85" s="330"/>
      <c r="J85" s="372"/>
      <c r="K85" s="373"/>
      <c r="L85" s="373"/>
      <c r="M85" s="373"/>
      <c r="N85" s="373"/>
      <c r="O85" s="373"/>
      <c r="P85" s="373"/>
      <c r="Q85" s="374"/>
      <c r="R85" s="341"/>
      <c r="S85" s="342"/>
      <c r="T85" s="342"/>
      <c r="U85" s="343"/>
      <c r="V85" s="373"/>
      <c r="W85" s="373"/>
      <c r="X85" s="373"/>
      <c r="Y85" s="373"/>
      <c r="Z85" s="373"/>
      <c r="AA85" s="373"/>
      <c r="AB85" s="373"/>
      <c r="AC85" s="373"/>
      <c r="AD85" s="373"/>
      <c r="AE85" s="373"/>
      <c r="AF85" s="374"/>
      <c r="AG85" s="323"/>
      <c r="AH85" s="330"/>
      <c r="AI85" s="532"/>
      <c r="AJ85" s="533"/>
      <c r="AK85" s="533"/>
      <c r="AL85" s="533"/>
      <c r="AM85" s="533"/>
      <c r="AN85" s="533"/>
      <c r="AO85" s="533"/>
      <c r="AP85" s="533"/>
      <c r="AQ85" s="534"/>
      <c r="AR85" s="522"/>
      <c r="AS85" s="523"/>
      <c r="AT85" s="523"/>
      <c r="AU85" s="524"/>
      <c r="AV85" s="517"/>
      <c r="AW85" s="517"/>
      <c r="AX85" s="517"/>
      <c r="AY85" s="517"/>
      <c r="AZ85" s="517"/>
      <c r="BA85" s="517"/>
      <c r="BB85" s="517"/>
      <c r="BC85" s="517"/>
      <c r="BD85" s="517"/>
      <c r="BE85" s="517"/>
      <c r="BF85" s="518"/>
      <c r="BG85" s="371"/>
      <c r="BH85" s="367"/>
      <c r="BI85" s="367"/>
      <c r="BJ85" s="367"/>
      <c r="BK85" s="367"/>
      <c r="BL85" s="368"/>
      <c r="BM85" s="323"/>
      <c r="BN85" s="330"/>
    </row>
    <row r="86" spans="1:66" ht="14.25" x14ac:dyDescent="0.15">
      <c r="A86" s="313"/>
      <c r="B86" s="318"/>
      <c r="C86" s="319"/>
      <c r="D86" s="326"/>
      <c r="E86" s="327"/>
      <c r="F86" s="328"/>
      <c r="G86" s="327"/>
      <c r="H86" s="327"/>
      <c r="I86" s="331"/>
      <c r="J86" s="375"/>
      <c r="K86" s="376"/>
      <c r="L86" s="376"/>
      <c r="M86" s="376"/>
      <c r="N86" s="376"/>
      <c r="O86" s="376"/>
      <c r="P86" s="376"/>
      <c r="Q86" s="377"/>
      <c r="R86" s="344"/>
      <c r="S86" s="345"/>
      <c r="T86" s="345"/>
      <c r="U86" s="346"/>
      <c r="V86" s="382"/>
      <c r="W86" s="382"/>
      <c r="X86" s="382"/>
      <c r="Y86" s="382"/>
      <c r="Z86" s="382"/>
      <c r="AA86" s="382"/>
      <c r="AB86" s="382"/>
      <c r="AC86" s="382"/>
      <c r="AD86" s="382"/>
      <c r="AE86" s="382"/>
      <c r="AF86" s="383"/>
      <c r="AG86" s="326"/>
      <c r="AH86" s="331"/>
      <c r="AI86" s="535"/>
      <c r="AJ86" s="536"/>
      <c r="AK86" s="536"/>
      <c r="AL86" s="536"/>
      <c r="AM86" s="536"/>
      <c r="AN86" s="536"/>
      <c r="AO86" s="536"/>
      <c r="AP86" s="536"/>
      <c r="AQ86" s="537"/>
      <c r="AR86" s="525"/>
      <c r="AS86" s="526"/>
      <c r="AT86" s="526"/>
      <c r="AU86" s="527"/>
      <c r="AV86" s="511"/>
      <c r="AW86" s="511"/>
      <c r="AX86" s="511"/>
      <c r="AY86" s="511"/>
      <c r="AZ86" s="511"/>
      <c r="BA86" s="511"/>
      <c r="BB86" s="511"/>
      <c r="BC86" s="511"/>
      <c r="BD86" s="511"/>
      <c r="BE86" s="511"/>
      <c r="BF86" s="512"/>
      <c r="BG86" s="384"/>
      <c r="BH86" s="382"/>
      <c r="BI86" s="382"/>
      <c r="BJ86" s="382"/>
      <c r="BK86" s="382"/>
      <c r="BL86" s="383"/>
      <c r="BM86" s="326"/>
      <c r="BN86" s="331"/>
    </row>
    <row r="87" spans="1:66" ht="14.25" x14ac:dyDescent="0.15">
      <c r="A87" s="311">
        <v>20</v>
      </c>
      <c r="B87" s="314"/>
      <c r="C87" s="315"/>
      <c r="D87" s="320"/>
      <c r="E87" s="321"/>
      <c r="F87" s="322"/>
      <c r="G87" s="321"/>
      <c r="H87" s="321"/>
      <c r="I87" s="329"/>
      <c r="J87" s="332"/>
      <c r="K87" s="333"/>
      <c r="L87" s="333"/>
      <c r="M87" s="333"/>
      <c r="N87" s="333"/>
      <c r="O87" s="333"/>
      <c r="P87" s="333"/>
      <c r="Q87" s="334"/>
      <c r="R87" s="338"/>
      <c r="S87" s="339"/>
      <c r="T87" s="339"/>
      <c r="U87" s="340"/>
      <c r="V87" s="347"/>
      <c r="W87" s="347"/>
      <c r="X87" s="347"/>
      <c r="Y87" s="347"/>
      <c r="Z87" s="347"/>
      <c r="AA87" s="347"/>
      <c r="AB87" s="347"/>
      <c r="AC87" s="347"/>
      <c r="AD87" s="347"/>
      <c r="AE87" s="347"/>
      <c r="AF87" s="348"/>
      <c r="AG87" s="320"/>
      <c r="AH87" s="329"/>
      <c r="AI87" s="513"/>
      <c r="AJ87" s="514"/>
      <c r="AK87" s="514"/>
      <c r="AL87" s="514"/>
      <c r="AM87" s="514"/>
      <c r="AN87" s="514"/>
      <c r="AO87" s="514"/>
      <c r="AP87" s="514"/>
      <c r="AQ87" s="515"/>
      <c r="AR87" s="519"/>
      <c r="AS87" s="520"/>
      <c r="AT87" s="520"/>
      <c r="AU87" s="521"/>
      <c r="AV87" s="509"/>
      <c r="AW87" s="509"/>
      <c r="AX87" s="509"/>
      <c r="AY87" s="509"/>
      <c r="AZ87" s="509"/>
      <c r="BA87" s="509"/>
      <c r="BB87" s="509"/>
      <c r="BC87" s="509"/>
      <c r="BD87" s="509"/>
      <c r="BE87" s="509"/>
      <c r="BF87" s="510"/>
      <c r="BG87" s="366"/>
      <c r="BH87" s="347"/>
      <c r="BI87" s="347"/>
      <c r="BJ87" s="347"/>
      <c r="BK87" s="347"/>
      <c r="BL87" s="348"/>
      <c r="BM87" s="320"/>
      <c r="BN87" s="329"/>
    </row>
    <row r="88" spans="1:66" ht="14.25" x14ac:dyDescent="0.15">
      <c r="A88" s="312"/>
      <c r="B88" s="316"/>
      <c r="C88" s="317"/>
      <c r="D88" s="323"/>
      <c r="E88" s="324"/>
      <c r="F88" s="325"/>
      <c r="G88" s="324"/>
      <c r="H88" s="324"/>
      <c r="I88" s="330"/>
      <c r="J88" s="335"/>
      <c r="K88" s="336"/>
      <c r="L88" s="336"/>
      <c r="M88" s="336"/>
      <c r="N88" s="336"/>
      <c r="O88" s="336"/>
      <c r="P88" s="336"/>
      <c r="Q88" s="337"/>
      <c r="R88" s="341"/>
      <c r="S88" s="342"/>
      <c r="T88" s="342"/>
      <c r="U88" s="343"/>
      <c r="V88" s="367"/>
      <c r="W88" s="367"/>
      <c r="X88" s="367"/>
      <c r="Y88" s="367"/>
      <c r="Z88" s="367"/>
      <c r="AA88" s="367"/>
      <c r="AB88" s="367"/>
      <c r="AC88" s="367"/>
      <c r="AD88" s="367"/>
      <c r="AE88" s="367"/>
      <c r="AF88" s="368"/>
      <c r="AG88" s="323"/>
      <c r="AH88" s="330"/>
      <c r="AI88" s="516"/>
      <c r="AJ88" s="517"/>
      <c r="AK88" s="517"/>
      <c r="AL88" s="517"/>
      <c r="AM88" s="517"/>
      <c r="AN88" s="517"/>
      <c r="AO88" s="517"/>
      <c r="AP88" s="517"/>
      <c r="AQ88" s="518"/>
      <c r="AR88" s="522"/>
      <c r="AS88" s="523"/>
      <c r="AT88" s="523"/>
      <c r="AU88" s="524"/>
      <c r="AV88" s="528"/>
      <c r="AW88" s="528"/>
      <c r="AX88" s="528"/>
      <c r="AY88" s="528"/>
      <c r="AZ88" s="528"/>
      <c r="BA88" s="528"/>
      <c r="BB88" s="528"/>
      <c r="BC88" s="528"/>
      <c r="BD88" s="528"/>
      <c r="BE88" s="528"/>
      <c r="BF88" s="529"/>
      <c r="BG88" s="371"/>
      <c r="BH88" s="367"/>
      <c r="BI88" s="367"/>
      <c r="BJ88" s="367"/>
      <c r="BK88" s="367"/>
      <c r="BL88" s="368"/>
      <c r="BM88" s="323"/>
      <c r="BN88" s="330"/>
    </row>
    <row r="89" spans="1:66" ht="14.25" x14ac:dyDescent="0.15">
      <c r="A89" s="312"/>
      <c r="B89" s="316"/>
      <c r="C89" s="317"/>
      <c r="D89" s="323"/>
      <c r="E89" s="324"/>
      <c r="F89" s="325"/>
      <c r="G89" s="324"/>
      <c r="H89" s="324"/>
      <c r="I89" s="330"/>
      <c r="J89" s="372"/>
      <c r="K89" s="373"/>
      <c r="L89" s="373"/>
      <c r="M89" s="373"/>
      <c r="N89" s="373"/>
      <c r="O89" s="373"/>
      <c r="P89" s="373"/>
      <c r="Q89" s="374"/>
      <c r="R89" s="341"/>
      <c r="S89" s="342"/>
      <c r="T89" s="342"/>
      <c r="U89" s="343"/>
      <c r="V89" s="373"/>
      <c r="W89" s="373"/>
      <c r="X89" s="373"/>
      <c r="Y89" s="373"/>
      <c r="Z89" s="373"/>
      <c r="AA89" s="373"/>
      <c r="AB89" s="373"/>
      <c r="AC89" s="373"/>
      <c r="AD89" s="373"/>
      <c r="AE89" s="373"/>
      <c r="AF89" s="374"/>
      <c r="AG89" s="323"/>
      <c r="AH89" s="330"/>
      <c r="AI89" s="532"/>
      <c r="AJ89" s="533"/>
      <c r="AK89" s="533"/>
      <c r="AL89" s="533"/>
      <c r="AM89" s="533"/>
      <c r="AN89" s="533"/>
      <c r="AO89" s="533"/>
      <c r="AP89" s="533"/>
      <c r="AQ89" s="534"/>
      <c r="AR89" s="522"/>
      <c r="AS89" s="523"/>
      <c r="AT89" s="523"/>
      <c r="AU89" s="524"/>
      <c r="AV89" s="517"/>
      <c r="AW89" s="517"/>
      <c r="AX89" s="517"/>
      <c r="AY89" s="517"/>
      <c r="AZ89" s="517"/>
      <c r="BA89" s="517"/>
      <c r="BB89" s="517"/>
      <c r="BC89" s="517"/>
      <c r="BD89" s="517"/>
      <c r="BE89" s="517"/>
      <c r="BF89" s="518"/>
      <c r="BG89" s="371"/>
      <c r="BH89" s="367"/>
      <c r="BI89" s="367"/>
      <c r="BJ89" s="367"/>
      <c r="BK89" s="367"/>
      <c r="BL89" s="368"/>
      <c r="BM89" s="323"/>
      <c r="BN89" s="330"/>
    </row>
    <row r="90" spans="1:66" ht="14.25" x14ac:dyDescent="0.15">
      <c r="A90" s="313"/>
      <c r="B90" s="318"/>
      <c r="C90" s="319"/>
      <c r="D90" s="326"/>
      <c r="E90" s="327"/>
      <c r="F90" s="328"/>
      <c r="G90" s="327"/>
      <c r="H90" s="327"/>
      <c r="I90" s="331"/>
      <c r="J90" s="375"/>
      <c r="K90" s="376"/>
      <c r="L90" s="376"/>
      <c r="M90" s="376"/>
      <c r="N90" s="376"/>
      <c r="O90" s="376"/>
      <c r="P90" s="376"/>
      <c r="Q90" s="377"/>
      <c r="R90" s="344"/>
      <c r="S90" s="345"/>
      <c r="T90" s="345"/>
      <c r="U90" s="346"/>
      <c r="V90" s="382"/>
      <c r="W90" s="382"/>
      <c r="X90" s="382"/>
      <c r="Y90" s="382"/>
      <c r="Z90" s="382"/>
      <c r="AA90" s="382"/>
      <c r="AB90" s="382"/>
      <c r="AC90" s="382"/>
      <c r="AD90" s="382"/>
      <c r="AE90" s="382"/>
      <c r="AF90" s="383"/>
      <c r="AG90" s="326"/>
      <c r="AH90" s="331"/>
      <c r="AI90" s="535"/>
      <c r="AJ90" s="536"/>
      <c r="AK90" s="536"/>
      <c r="AL90" s="536"/>
      <c r="AM90" s="536"/>
      <c r="AN90" s="536"/>
      <c r="AO90" s="536"/>
      <c r="AP90" s="536"/>
      <c r="AQ90" s="537"/>
      <c r="AR90" s="525"/>
      <c r="AS90" s="526"/>
      <c r="AT90" s="526"/>
      <c r="AU90" s="527"/>
      <c r="AV90" s="511"/>
      <c r="AW90" s="511"/>
      <c r="AX90" s="511"/>
      <c r="AY90" s="511"/>
      <c r="AZ90" s="511"/>
      <c r="BA90" s="511"/>
      <c r="BB90" s="511"/>
      <c r="BC90" s="511"/>
      <c r="BD90" s="511"/>
      <c r="BE90" s="511"/>
      <c r="BF90" s="512"/>
      <c r="BG90" s="384"/>
      <c r="BH90" s="382"/>
      <c r="BI90" s="382"/>
      <c r="BJ90" s="382"/>
      <c r="BK90" s="382"/>
      <c r="BL90" s="383"/>
      <c r="BM90" s="326"/>
      <c r="BN90" s="331"/>
    </row>
    <row r="91" spans="1:66" ht="14.25" x14ac:dyDescent="0.15">
      <c r="A91" s="311">
        <v>21</v>
      </c>
      <c r="B91" s="314"/>
      <c r="C91" s="315"/>
      <c r="D91" s="320"/>
      <c r="E91" s="321"/>
      <c r="F91" s="322"/>
      <c r="G91" s="321"/>
      <c r="H91" s="321"/>
      <c r="I91" s="329"/>
      <c r="J91" s="332"/>
      <c r="K91" s="333"/>
      <c r="L91" s="333"/>
      <c r="M91" s="333"/>
      <c r="N91" s="333"/>
      <c r="O91" s="333"/>
      <c r="P91" s="333"/>
      <c r="Q91" s="334"/>
      <c r="R91" s="338"/>
      <c r="S91" s="339"/>
      <c r="T91" s="339"/>
      <c r="U91" s="340"/>
      <c r="V91" s="347"/>
      <c r="W91" s="347"/>
      <c r="X91" s="347"/>
      <c r="Y91" s="347"/>
      <c r="Z91" s="347"/>
      <c r="AA91" s="347"/>
      <c r="AB91" s="347"/>
      <c r="AC91" s="347"/>
      <c r="AD91" s="347"/>
      <c r="AE91" s="347"/>
      <c r="AF91" s="348"/>
      <c r="AG91" s="320"/>
      <c r="AH91" s="329"/>
      <c r="AI91" s="513"/>
      <c r="AJ91" s="514"/>
      <c r="AK91" s="514"/>
      <c r="AL91" s="514"/>
      <c r="AM91" s="514"/>
      <c r="AN91" s="514"/>
      <c r="AO91" s="514"/>
      <c r="AP91" s="514"/>
      <c r="AQ91" s="515"/>
      <c r="AR91" s="519"/>
      <c r="AS91" s="520"/>
      <c r="AT91" s="520"/>
      <c r="AU91" s="521"/>
      <c r="AV91" s="509"/>
      <c r="AW91" s="509"/>
      <c r="AX91" s="509"/>
      <c r="AY91" s="509"/>
      <c r="AZ91" s="509"/>
      <c r="BA91" s="509"/>
      <c r="BB91" s="509"/>
      <c r="BC91" s="509"/>
      <c r="BD91" s="509"/>
      <c r="BE91" s="509"/>
      <c r="BF91" s="510"/>
      <c r="BG91" s="366"/>
      <c r="BH91" s="347"/>
      <c r="BI91" s="347"/>
      <c r="BJ91" s="347"/>
      <c r="BK91" s="347"/>
      <c r="BL91" s="348"/>
      <c r="BM91" s="320"/>
      <c r="BN91" s="329"/>
    </row>
    <row r="92" spans="1:66" ht="14.25" x14ac:dyDescent="0.15">
      <c r="A92" s="312"/>
      <c r="B92" s="316"/>
      <c r="C92" s="317"/>
      <c r="D92" s="323"/>
      <c r="E92" s="324"/>
      <c r="F92" s="325"/>
      <c r="G92" s="324"/>
      <c r="H92" s="324"/>
      <c r="I92" s="330"/>
      <c r="J92" s="335"/>
      <c r="K92" s="336"/>
      <c r="L92" s="336"/>
      <c r="M92" s="336"/>
      <c r="N92" s="336"/>
      <c r="O92" s="336"/>
      <c r="P92" s="336"/>
      <c r="Q92" s="337"/>
      <c r="R92" s="341"/>
      <c r="S92" s="342"/>
      <c r="T92" s="342"/>
      <c r="U92" s="343"/>
      <c r="V92" s="367"/>
      <c r="W92" s="367"/>
      <c r="X92" s="367"/>
      <c r="Y92" s="367"/>
      <c r="Z92" s="367"/>
      <c r="AA92" s="367"/>
      <c r="AB92" s="367"/>
      <c r="AC92" s="367"/>
      <c r="AD92" s="367"/>
      <c r="AE92" s="367"/>
      <c r="AF92" s="368"/>
      <c r="AG92" s="323"/>
      <c r="AH92" s="330"/>
      <c r="AI92" s="516"/>
      <c r="AJ92" s="517"/>
      <c r="AK92" s="517"/>
      <c r="AL92" s="517"/>
      <c r="AM92" s="517"/>
      <c r="AN92" s="517"/>
      <c r="AO92" s="517"/>
      <c r="AP92" s="517"/>
      <c r="AQ92" s="518"/>
      <c r="AR92" s="522"/>
      <c r="AS92" s="523"/>
      <c r="AT92" s="523"/>
      <c r="AU92" s="524"/>
      <c r="AV92" s="528"/>
      <c r="AW92" s="528"/>
      <c r="AX92" s="528"/>
      <c r="AY92" s="528"/>
      <c r="AZ92" s="528"/>
      <c r="BA92" s="528"/>
      <c r="BB92" s="528"/>
      <c r="BC92" s="528"/>
      <c r="BD92" s="528"/>
      <c r="BE92" s="528"/>
      <c r="BF92" s="529"/>
      <c r="BG92" s="371"/>
      <c r="BH92" s="367"/>
      <c r="BI92" s="367"/>
      <c r="BJ92" s="367"/>
      <c r="BK92" s="367"/>
      <c r="BL92" s="368"/>
      <c r="BM92" s="323"/>
      <c r="BN92" s="330"/>
    </row>
    <row r="93" spans="1:66" ht="14.25" x14ac:dyDescent="0.15">
      <c r="A93" s="312"/>
      <c r="B93" s="316"/>
      <c r="C93" s="317"/>
      <c r="D93" s="323"/>
      <c r="E93" s="324"/>
      <c r="F93" s="325"/>
      <c r="G93" s="324"/>
      <c r="H93" s="324"/>
      <c r="I93" s="330"/>
      <c r="J93" s="372"/>
      <c r="K93" s="373"/>
      <c r="L93" s="373"/>
      <c r="M93" s="373"/>
      <c r="N93" s="373"/>
      <c r="O93" s="373"/>
      <c r="P93" s="373"/>
      <c r="Q93" s="374"/>
      <c r="R93" s="341"/>
      <c r="S93" s="342"/>
      <c r="T93" s="342"/>
      <c r="U93" s="343"/>
      <c r="V93" s="373"/>
      <c r="W93" s="373"/>
      <c r="X93" s="373"/>
      <c r="Y93" s="373"/>
      <c r="Z93" s="373"/>
      <c r="AA93" s="373"/>
      <c r="AB93" s="373"/>
      <c r="AC93" s="373"/>
      <c r="AD93" s="373"/>
      <c r="AE93" s="373"/>
      <c r="AF93" s="374"/>
      <c r="AG93" s="323"/>
      <c r="AH93" s="330"/>
      <c r="AI93" s="532"/>
      <c r="AJ93" s="533"/>
      <c r="AK93" s="533"/>
      <c r="AL93" s="533"/>
      <c r="AM93" s="533"/>
      <c r="AN93" s="533"/>
      <c r="AO93" s="533"/>
      <c r="AP93" s="533"/>
      <c r="AQ93" s="534"/>
      <c r="AR93" s="522"/>
      <c r="AS93" s="523"/>
      <c r="AT93" s="523"/>
      <c r="AU93" s="524"/>
      <c r="AV93" s="517"/>
      <c r="AW93" s="517"/>
      <c r="AX93" s="517"/>
      <c r="AY93" s="517"/>
      <c r="AZ93" s="517"/>
      <c r="BA93" s="517"/>
      <c r="BB93" s="517"/>
      <c r="BC93" s="517"/>
      <c r="BD93" s="517"/>
      <c r="BE93" s="517"/>
      <c r="BF93" s="518"/>
      <c r="BG93" s="371"/>
      <c r="BH93" s="367"/>
      <c r="BI93" s="367"/>
      <c r="BJ93" s="367"/>
      <c r="BK93" s="367"/>
      <c r="BL93" s="368"/>
      <c r="BM93" s="323"/>
      <c r="BN93" s="330"/>
    </row>
    <row r="94" spans="1:66" ht="14.25" x14ac:dyDescent="0.15">
      <c r="A94" s="313"/>
      <c r="B94" s="318"/>
      <c r="C94" s="319"/>
      <c r="D94" s="326"/>
      <c r="E94" s="327"/>
      <c r="F94" s="328"/>
      <c r="G94" s="327"/>
      <c r="H94" s="327"/>
      <c r="I94" s="331"/>
      <c r="J94" s="375"/>
      <c r="K94" s="376"/>
      <c r="L94" s="376"/>
      <c r="M94" s="376"/>
      <c r="N94" s="376"/>
      <c r="O94" s="376"/>
      <c r="P94" s="376"/>
      <c r="Q94" s="377"/>
      <c r="R94" s="344"/>
      <c r="S94" s="345"/>
      <c r="T94" s="345"/>
      <c r="U94" s="346"/>
      <c r="V94" s="382"/>
      <c r="W94" s="382"/>
      <c r="X94" s="382"/>
      <c r="Y94" s="382"/>
      <c r="Z94" s="382"/>
      <c r="AA94" s="382"/>
      <c r="AB94" s="382"/>
      <c r="AC94" s="382"/>
      <c r="AD94" s="382"/>
      <c r="AE94" s="382"/>
      <c r="AF94" s="383"/>
      <c r="AG94" s="326"/>
      <c r="AH94" s="331"/>
      <c r="AI94" s="535"/>
      <c r="AJ94" s="536"/>
      <c r="AK94" s="536"/>
      <c r="AL94" s="536"/>
      <c r="AM94" s="536"/>
      <c r="AN94" s="536"/>
      <c r="AO94" s="536"/>
      <c r="AP94" s="536"/>
      <c r="AQ94" s="537"/>
      <c r="AR94" s="525"/>
      <c r="AS94" s="526"/>
      <c r="AT94" s="526"/>
      <c r="AU94" s="527"/>
      <c r="AV94" s="511"/>
      <c r="AW94" s="511"/>
      <c r="AX94" s="511"/>
      <c r="AY94" s="511"/>
      <c r="AZ94" s="511"/>
      <c r="BA94" s="511"/>
      <c r="BB94" s="511"/>
      <c r="BC94" s="511"/>
      <c r="BD94" s="511"/>
      <c r="BE94" s="511"/>
      <c r="BF94" s="512"/>
      <c r="BG94" s="384"/>
      <c r="BH94" s="382"/>
      <c r="BI94" s="382"/>
      <c r="BJ94" s="382"/>
      <c r="BK94" s="382"/>
      <c r="BL94" s="383"/>
      <c r="BM94" s="326"/>
      <c r="BN94" s="331"/>
    </row>
    <row r="95" spans="1:66" ht="14.25" x14ac:dyDescent="0.15">
      <c r="A95" s="311">
        <v>22</v>
      </c>
      <c r="B95" s="314"/>
      <c r="C95" s="315"/>
      <c r="D95" s="320"/>
      <c r="E95" s="321"/>
      <c r="F95" s="322"/>
      <c r="G95" s="321"/>
      <c r="H95" s="321"/>
      <c r="I95" s="329"/>
      <c r="J95" s="332"/>
      <c r="K95" s="333"/>
      <c r="L95" s="333"/>
      <c r="M95" s="333"/>
      <c r="N95" s="333"/>
      <c r="O95" s="333"/>
      <c r="P95" s="333"/>
      <c r="Q95" s="334"/>
      <c r="R95" s="338"/>
      <c r="S95" s="339"/>
      <c r="T95" s="339"/>
      <c r="U95" s="340"/>
      <c r="V95" s="347"/>
      <c r="W95" s="347"/>
      <c r="X95" s="347"/>
      <c r="Y95" s="347"/>
      <c r="Z95" s="347"/>
      <c r="AA95" s="347"/>
      <c r="AB95" s="347"/>
      <c r="AC95" s="347"/>
      <c r="AD95" s="347"/>
      <c r="AE95" s="347"/>
      <c r="AF95" s="348"/>
      <c r="AG95" s="320"/>
      <c r="AH95" s="329"/>
      <c r="AI95" s="513"/>
      <c r="AJ95" s="514"/>
      <c r="AK95" s="514"/>
      <c r="AL95" s="514"/>
      <c r="AM95" s="514"/>
      <c r="AN95" s="514"/>
      <c r="AO95" s="514"/>
      <c r="AP95" s="514"/>
      <c r="AQ95" s="515"/>
      <c r="AR95" s="519"/>
      <c r="AS95" s="520"/>
      <c r="AT95" s="520"/>
      <c r="AU95" s="521"/>
      <c r="AV95" s="509"/>
      <c r="AW95" s="509"/>
      <c r="AX95" s="509"/>
      <c r="AY95" s="509"/>
      <c r="AZ95" s="509"/>
      <c r="BA95" s="509"/>
      <c r="BB95" s="509"/>
      <c r="BC95" s="509"/>
      <c r="BD95" s="509"/>
      <c r="BE95" s="509"/>
      <c r="BF95" s="510"/>
      <c r="BG95" s="366"/>
      <c r="BH95" s="347"/>
      <c r="BI95" s="347"/>
      <c r="BJ95" s="347"/>
      <c r="BK95" s="347"/>
      <c r="BL95" s="348"/>
      <c r="BM95" s="320"/>
      <c r="BN95" s="329"/>
    </row>
    <row r="96" spans="1:66" ht="14.25" x14ac:dyDescent="0.15">
      <c r="A96" s="312"/>
      <c r="B96" s="316"/>
      <c r="C96" s="317"/>
      <c r="D96" s="323"/>
      <c r="E96" s="324"/>
      <c r="F96" s="325"/>
      <c r="G96" s="324"/>
      <c r="H96" s="324"/>
      <c r="I96" s="330"/>
      <c r="J96" s="335"/>
      <c r="K96" s="336"/>
      <c r="L96" s="336"/>
      <c r="M96" s="336"/>
      <c r="N96" s="336"/>
      <c r="O96" s="336"/>
      <c r="P96" s="336"/>
      <c r="Q96" s="337"/>
      <c r="R96" s="341"/>
      <c r="S96" s="342"/>
      <c r="T96" s="342"/>
      <c r="U96" s="343"/>
      <c r="V96" s="367"/>
      <c r="W96" s="367"/>
      <c r="X96" s="367"/>
      <c r="Y96" s="367"/>
      <c r="Z96" s="367"/>
      <c r="AA96" s="367"/>
      <c r="AB96" s="367"/>
      <c r="AC96" s="367"/>
      <c r="AD96" s="367"/>
      <c r="AE96" s="367"/>
      <c r="AF96" s="368"/>
      <c r="AG96" s="323"/>
      <c r="AH96" s="330"/>
      <c r="AI96" s="516"/>
      <c r="AJ96" s="517"/>
      <c r="AK96" s="517"/>
      <c r="AL96" s="517"/>
      <c r="AM96" s="517"/>
      <c r="AN96" s="517"/>
      <c r="AO96" s="517"/>
      <c r="AP96" s="517"/>
      <c r="AQ96" s="518"/>
      <c r="AR96" s="522"/>
      <c r="AS96" s="523"/>
      <c r="AT96" s="523"/>
      <c r="AU96" s="524"/>
      <c r="AV96" s="528"/>
      <c r="AW96" s="528"/>
      <c r="AX96" s="528"/>
      <c r="AY96" s="528"/>
      <c r="AZ96" s="528"/>
      <c r="BA96" s="528"/>
      <c r="BB96" s="528"/>
      <c r="BC96" s="528"/>
      <c r="BD96" s="528"/>
      <c r="BE96" s="528"/>
      <c r="BF96" s="529"/>
      <c r="BG96" s="371"/>
      <c r="BH96" s="367"/>
      <c r="BI96" s="367"/>
      <c r="BJ96" s="367"/>
      <c r="BK96" s="367"/>
      <c r="BL96" s="368"/>
      <c r="BM96" s="323"/>
      <c r="BN96" s="330"/>
    </row>
    <row r="97" spans="1:66" ht="14.25" x14ac:dyDescent="0.15">
      <c r="A97" s="312"/>
      <c r="B97" s="316"/>
      <c r="C97" s="317"/>
      <c r="D97" s="323"/>
      <c r="E97" s="324"/>
      <c r="F97" s="325"/>
      <c r="G97" s="324"/>
      <c r="H97" s="324"/>
      <c r="I97" s="330"/>
      <c r="J97" s="372"/>
      <c r="K97" s="373"/>
      <c r="L97" s="373"/>
      <c r="M97" s="373"/>
      <c r="N97" s="373"/>
      <c r="O97" s="373"/>
      <c r="P97" s="373"/>
      <c r="Q97" s="374"/>
      <c r="R97" s="341"/>
      <c r="S97" s="342"/>
      <c r="T97" s="342"/>
      <c r="U97" s="343"/>
      <c r="V97" s="373"/>
      <c r="W97" s="373"/>
      <c r="X97" s="373"/>
      <c r="Y97" s="373"/>
      <c r="Z97" s="373"/>
      <c r="AA97" s="373"/>
      <c r="AB97" s="373"/>
      <c r="AC97" s="373"/>
      <c r="AD97" s="373"/>
      <c r="AE97" s="373"/>
      <c r="AF97" s="374"/>
      <c r="AG97" s="323"/>
      <c r="AH97" s="330"/>
      <c r="AI97" s="532"/>
      <c r="AJ97" s="533"/>
      <c r="AK97" s="533"/>
      <c r="AL97" s="533"/>
      <c r="AM97" s="533"/>
      <c r="AN97" s="533"/>
      <c r="AO97" s="533"/>
      <c r="AP97" s="533"/>
      <c r="AQ97" s="534"/>
      <c r="AR97" s="522"/>
      <c r="AS97" s="523"/>
      <c r="AT97" s="523"/>
      <c r="AU97" s="524"/>
      <c r="AV97" s="517"/>
      <c r="AW97" s="517"/>
      <c r="AX97" s="517"/>
      <c r="AY97" s="517"/>
      <c r="AZ97" s="517"/>
      <c r="BA97" s="517"/>
      <c r="BB97" s="517"/>
      <c r="BC97" s="517"/>
      <c r="BD97" s="517"/>
      <c r="BE97" s="517"/>
      <c r="BF97" s="518"/>
      <c r="BG97" s="371"/>
      <c r="BH97" s="367"/>
      <c r="BI97" s="367"/>
      <c r="BJ97" s="367"/>
      <c r="BK97" s="367"/>
      <c r="BL97" s="368"/>
      <c r="BM97" s="323"/>
      <c r="BN97" s="330"/>
    </row>
    <row r="98" spans="1:66" ht="14.25" x14ac:dyDescent="0.15">
      <c r="A98" s="313"/>
      <c r="B98" s="318"/>
      <c r="C98" s="319"/>
      <c r="D98" s="326"/>
      <c r="E98" s="327"/>
      <c r="F98" s="328"/>
      <c r="G98" s="327"/>
      <c r="H98" s="327"/>
      <c r="I98" s="331"/>
      <c r="J98" s="375"/>
      <c r="K98" s="376"/>
      <c r="L98" s="376"/>
      <c r="M98" s="376"/>
      <c r="N98" s="376"/>
      <c r="O98" s="376"/>
      <c r="P98" s="376"/>
      <c r="Q98" s="377"/>
      <c r="R98" s="344"/>
      <c r="S98" s="345"/>
      <c r="T98" s="345"/>
      <c r="U98" s="346"/>
      <c r="V98" s="382"/>
      <c r="W98" s="382"/>
      <c r="X98" s="382"/>
      <c r="Y98" s="382"/>
      <c r="Z98" s="382"/>
      <c r="AA98" s="382"/>
      <c r="AB98" s="382"/>
      <c r="AC98" s="382"/>
      <c r="AD98" s="382"/>
      <c r="AE98" s="382"/>
      <c r="AF98" s="383"/>
      <c r="AG98" s="326"/>
      <c r="AH98" s="331"/>
      <c r="AI98" s="535"/>
      <c r="AJ98" s="536"/>
      <c r="AK98" s="536"/>
      <c r="AL98" s="536"/>
      <c r="AM98" s="536"/>
      <c r="AN98" s="536"/>
      <c r="AO98" s="536"/>
      <c r="AP98" s="536"/>
      <c r="AQ98" s="537"/>
      <c r="AR98" s="525"/>
      <c r="AS98" s="526"/>
      <c r="AT98" s="526"/>
      <c r="AU98" s="527"/>
      <c r="AV98" s="511"/>
      <c r="AW98" s="511"/>
      <c r="AX98" s="511"/>
      <c r="AY98" s="511"/>
      <c r="AZ98" s="511"/>
      <c r="BA98" s="511"/>
      <c r="BB98" s="511"/>
      <c r="BC98" s="511"/>
      <c r="BD98" s="511"/>
      <c r="BE98" s="511"/>
      <c r="BF98" s="512"/>
      <c r="BG98" s="384"/>
      <c r="BH98" s="382"/>
      <c r="BI98" s="382"/>
      <c r="BJ98" s="382"/>
      <c r="BK98" s="382"/>
      <c r="BL98" s="383"/>
      <c r="BM98" s="326"/>
      <c r="BN98" s="331"/>
    </row>
    <row r="99" spans="1:66" ht="14.25" x14ac:dyDescent="0.15">
      <c r="A99" s="311">
        <v>23</v>
      </c>
      <c r="B99" s="314"/>
      <c r="C99" s="315"/>
      <c r="D99" s="320"/>
      <c r="E99" s="321"/>
      <c r="F99" s="322"/>
      <c r="G99" s="321"/>
      <c r="H99" s="321"/>
      <c r="I99" s="329"/>
      <c r="J99" s="332"/>
      <c r="K99" s="333"/>
      <c r="L99" s="333"/>
      <c r="M99" s="333"/>
      <c r="N99" s="333"/>
      <c r="O99" s="333"/>
      <c r="P99" s="333"/>
      <c r="Q99" s="334"/>
      <c r="R99" s="338"/>
      <c r="S99" s="339"/>
      <c r="T99" s="339"/>
      <c r="U99" s="340"/>
      <c r="V99" s="347"/>
      <c r="W99" s="347"/>
      <c r="X99" s="347"/>
      <c r="Y99" s="347"/>
      <c r="Z99" s="347"/>
      <c r="AA99" s="347"/>
      <c r="AB99" s="347"/>
      <c r="AC99" s="347"/>
      <c r="AD99" s="347"/>
      <c r="AE99" s="347"/>
      <c r="AF99" s="348"/>
      <c r="AG99" s="320"/>
      <c r="AH99" s="329"/>
      <c r="AI99" s="513"/>
      <c r="AJ99" s="514"/>
      <c r="AK99" s="514"/>
      <c r="AL99" s="514"/>
      <c r="AM99" s="514"/>
      <c r="AN99" s="514"/>
      <c r="AO99" s="514"/>
      <c r="AP99" s="514"/>
      <c r="AQ99" s="515"/>
      <c r="AR99" s="519"/>
      <c r="AS99" s="520"/>
      <c r="AT99" s="520"/>
      <c r="AU99" s="521"/>
      <c r="AV99" s="509"/>
      <c r="AW99" s="509"/>
      <c r="AX99" s="509"/>
      <c r="AY99" s="509"/>
      <c r="AZ99" s="509"/>
      <c r="BA99" s="509"/>
      <c r="BB99" s="509"/>
      <c r="BC99" s="509"/>
      <c r="BD99" s="509"/>
      <c r="BE99" s="509"/>
      <c r="BF99" s="510"/>
      <c r="BG99" s="366"/>
      <c r="BH99" s="347"/>
      <c r="BI99" s="347"/>
      <c r="BJ99" s="347"/>
      <c r="BK99" s="347"/>
      <c r="BL99" s="348"/>
      <c r="BM99" s="320"/>
      <c r="BN99" s="329"/>
    </row>
    <row r="100" spans="1:66" ht="14.25" x14ac:dyDescent="0.15">
      <c r="A100" s="312"/>
      <c r="B100" s="316"/>
      <c r="C100" s="317"/>
      <c r="D100" s="323"/>
      <c r="E100" s="324"/>
      <c r="F100" s="325"/>
      <c r="G100" s="324"/>
      <c r="H100" s="324"/>
      <c r="I100" s="330"/>
      <c r="J100" s="335"/>
      <c r="K100" s="336"/>
      <c r="L100" s="336"/>
      <c r="M100" s="336"/>
      <c r="N100" s="336"/>
      <c r="O100" s="336"/>
      <c r="P100" s="336"/>
      <c r="Q100" s="337"/>
      <c r="R100" s="341"/>
      <c r="S100" s="342"/>
      <c r="T100" s="342"/>
      <c r="U100" s="343"/>
      <c r="V100" s="367"/>
      <c r="W100" s="367"/>
      <c r="X100" s="367"/>
      <c r="Y100" s="367"/>
      <c r="Z100" s="367"/>
      <c r="AA100" s="367"/>
      <c r="AB100" s="367"/>
      <c r="AC100" s="367"/>
      <c r="AD100" s="367"/>
      <c r="AE100" s="367"/>
      <c r="AF100" s="368"/>
      <c r="AG100" s="323"/>
      <c r="AH100" s="330"/>
      <c r="AI100" s="516"/>
      <c r="AJ100" s="517"/>
      <c r="AK100" s="517"/>
      <c r="AL100" s="517"/>
      <c r="AM100" s="517"/>
      <c r="AN100" s="517"/>
      <c r="AO100" s="517"/>
      <c r="AP100" s="517"/>
      <c r="AQ100" s="518"/>
      <c r="AR100" s="522"/>
      <c r="AS100" s="523"/>
      <c r="AT100" s="523"/>
      <c r="AU100" s="524"/>
      <c r="AV100" s="528"/>
      <c r="AW100" s="528"/>
      <c r="AX100" s="528"/>
      <c r="AY100" s="528"/>
      <c r="AZ100" s="528"/>
      <c r="BA100" s="528"/>
      <c r="BB100" s="528"/>
      <c r="BC100" s="528"/>
      <c r="BD100" s="528"/>
      <c r="BE100" s="528"/>
      <c r="BF100" s="529"/>
      <c r="BG100" s="371"/>
      <c r="BH100" s="367"/>
      <c r="BI100" s="367"/>
      <c r="BJ100" s="367"/>
      <c r="BK100" s="367"/>
      <c r="BL100" s="368"/>
      <c r="BM100" s="323"/>
      <c r="BN100" s="330"/>
    </row>
    <row r="101" spans="1:66" ht="14.25" x14ac:dyDescent="0.15">
      <c r="A101" s="312"/>
      <c r="B101" s="316"/>
      <c r="C101" s="317"/>
      <c r="D101" s="323"/>
      <c r="E101" s="324"/>
      <c r="F101" s="325"/>
      <c r="G101" s="324"/>
      <c r="H101" s="324"/>
      <c r="I101" s="330"/>
      <c r="J101" s="372"/>
      <c r="K101" s="373"/>
      <c r="L101" s="373"/>
      <c r="M101" s="373"/>
      <c r="N101" s="373"/>
      <c r="O101" s="373"/>
      <c r="P101" s="373"/>
      <c r="Q101" s="374"/>
      <c r="R101" s="341"/>
      <c r="S101" s="342"/>
      <c r="T101" s="342"/>
      <c r="U101" s="343"/>
      <c r="V101" s="373"/>
      <c r="W101" s="373"/>
      <c r="X101" s="373"/>
      <c r="Y101" s="373"/>
      <c r="Z101" s="373"/>
      <c r="AA101" s="373"/>
      <c r="AB101" s="373"/>
      <c r="AC101" s="373"/>
      <c r="AD101" s="373"/>
      <c r="AE101" s="373"/>
      <c r="AF101" s="374"/>
      <c r="AG101" s="323"/>
      <c r="AH101" s="330"/>
      <c r="AI101" s="532"/>
      <c r="AJ101" s="533"/>
      <c r="AK101" s="533"/>
      <c r="AL101" s="533"/>
      <c r="AM101" s="533"/>
      <c r="AN101" s="533"/>
      <c r="AO101" s="533"/>
      <c r="AP101" s="533"/>
      <c r="AQ101" s="534"/>
      <c r="AR101" s="522"/>
      <c r="AS101" s="523"/>
      <c r="AT101" s="523"/>
      <c r="AU101" s="524"/>
      <c r="AV101" s="517"/>
      <c r="AW101" s="517"/>
      <c r="AX101" s="517"/>
      <c r="AY101" s="517"/>
      <c r="AZ101" s="517"/>
      <c r="BA101" s="517"/>
      <c r="BB101" s="517"/>
      <c r="BC101" s="517"/>
      <c r="BD101" s="517"/>
      <c r="BE101" s="517"/>
      <c r="BF101" s="518"/>
      <c r="BG101" s="371"/>
      <c r="BH101" s="367"/>
      <c r="BI101" s="367"/>
      <c r="BJ101" s="367"/>
      <c r="BK101" s="367"/>
      <c r="BL101" s="368"/>
      <c r="BM101" s="323"/>
      <c r="BN101" s="330"/>
    </row>
    <row r="102" spans="1:66" ht="14.25" x14ac:dyDescent="0.15">
      <c r="A102" s="313"/>
      <c r="B102" s="318"/>
      <c r="C102" s="319"/>
      <c r="D102" s="326"/>
      <c r="E102" s="327"/>
      <c r="F102" s="328"/>
      <c r="G102" s="327"/>
      <c r="H102" s="327"/>
      <c r="I102" s="331"/>
      <c r="J102" s="375"/>
      <c r="K102" s="376"/>
      <c r="L102" s="376"/>
      <c r="M102" s="376"/>
      <c r="N102" s="376"/>
      <c r="O102" s="376"/>
      <c r="P102" s="376"/>
      <c r="Q102" s="377"/>
      <c r="R102" s="344"/>
      <c r="S102" s="345"/>
      <c r="T102" s="345"/>
      <c r="U102" s="346"/>
      <c r="V102" s="382"/>
      <c r="W102" s="382"/>
      <c r="X102" s="382"/>
      <c r="Y102" s="382"/>
      <c r="Z102" s="382"/>
      <c r="AA102" s="382"/>
      <c r="AB102" s="382"/>
      <c r="AC102" s="382"/>
      <c r="AD102" s="382"/>
      <c r="AE102" s="382"/>
      <c r="AF102" s="383"/>
      <c r="AG102" s="326"/>
      <c r="AH102" s="331"/>
      <c r="AI102" s="535"/>
      <c r="AJ102" s="536"/>
      <c r="AK102" s="536"/>
      <c r="AL102" s="536"/>
      <c r="AM102" s="536"/>
      <c r="AN102" s="536"/>
      <c r="AO102" s="536"/>
      <c r="AP102" s="536"/>
      <c r="AQ102" s="537"/>
      <c r="AR102" s="525"/>
      <c r="AS102" s="526"/>
      <c r="AT102" s="526"/>
      <c r="AU102" s="527"/>
      <c r="AV102" s="511"/>
      <c r="AW102" s="511"/>
      <c r="AX102" s="511"/>
      <c r="AY102" s="511"/>
      <c r="AZ102" s="511"/>
      <c r="BA102" s="511"/>
      <c r="BB102" s="511"/>
      <c r="BC102" s="511"/>
      <c r="BD102" s="511"/>
      <c r="BE102" s="511"/>
      <c r="BF102" s="512"/>
      <c r="BG102" s="384"/>
      <c r="BH102" s="382"/>
      <c r="BI102" s="382"/>
      <c r="BJ102" s="382"/>
      <c r="BK102" s="382"/>
      <c r="BL102" s="383"/>
      <c r="BM102" s="326"/>
      <c r="BN102" s="331"/>
    </row>
    <row r="103" spans="1:66" ht="14.25" x14ac:dyDescent="0.15">
      <c r="A103" s="311">
        <v>24</v>
      </c>
      <c r="B103" s="314"/>
      <c r="C103" s="315"/>
      <c r="D103" s="320"/>
      <c r="E103" s="321"/>
      <c r="F103" s="322"/>
      <c r="G103" s="321"/>
      <c r="H103" s="321"/>
      <c r="I103" s="329"/>
      <c r="J103" s="332"/>
      <c r="K103" s="333"/>
      <c r="L103" s="333"/>
      <c r="M103" s="333"/>
      <c r="N103" s="333"/>
      <c r="O103" s="333"/>
      <c r="P103" s="333"/>
      <c r="Q103" s="334"/>
      <c r="R103" s="338"/>
      <c r="S103" s="339"/>
      <c r="T103" s="339"/>
      <c r="U103" s="340"/>
      <c r="V103" s="347"/>
      <c r="W103" s="347"/>
      <c r="X103" s="347"/>
      <c r="Y103" s="347"/>
      <c r="Z103" s="347"/>
      <c r="AA103" s="347"/>
      <c r="AB103" s="347"/>
      <c r="AC103" s="347"/>
      <c r="AD103" s="347"/>
      <c r="AE103" s="347"/>
      <c r="AF103" s="348"/>
      <c r="AG103" s="320"/>
      <c r="AH103" s="329"/>
      <c r="AI103" s="513"/>
      <c r="AJ103" s="514"/>
      <c r="AK103" s="514"/>
      <c r="AL103" s="514"/>
      <c r="AM103" s="514"/>
      <c r="AN103" s="514"/>
      <c r="AO103" s="514"/>
      <c r="AP103" s="514"/>
      <c r="AQ103" s="515"/>
      <c r="AR103" s="519"/>
      <c r="AS103" s="520"/>
      <c r="AT103" s="520"/>
      <c r="AU103" s="521"/>
      <c r="AV103" s="509"/>
      <c r="AW103" s="509"/>
      <c r="AX103" s="509"/>
      <c r="AY103" s="509"/>
      <c r="AZ103" s="509"/>
      <c r="BA103" s="509"/>
      <c r="BB103" s="509"/>
      <c r="BC103" s="509"/>
      <c r="BD103" s="509"/>
      <c r="BE103" s="509"/>
      <c r="BF103" s="510"/>
      <c r="BG103" s="366"/>
      <c r="BH103" s="347"/>
      <c r="BI103" s="347"/>
      <c r="BJ103" s="347"/>
      <c r="BK103" s="347"/>
      <c r="BL103" s="348"/>
      <c r="BM103" s="320"/>
      <c r="BN103" s="329"/>
    </row>
    <row r="104" spans="1:66" ht="14.25" x14ac:dyDescent="0.15">
      <c r="A104" s="312"/>
      <c r="B104" s="316"/>
      <c r="C104" s="317"/>
      <c r="D104" s="323"/>
      <c r="E104" s="324"/>
      <c r="F104" s="325"/>
      <c r="G104" s="324"/>
      <c r="H104" s="324"/>
      <c r="I104" s="330"/>
      <c r="J104" s="335"/>
      <c r="K104" s="336"/>
      <c r="L104" s="336"/>
      <c r="M104" s="336"/>
      <c r="N104" s="336"/>
      <c r="O104" s="336"/>
      <c r="P104" s="336"/>
      <c r="Q104" s="337"/>
      <c r="R104" s="341"/>
      <c r="S104" s="342"/>
      <c r="T104" s="342"/>
      <c r="U104" s="343"/>
      <c r="V104" s="367"/>
      <c r="W104" s="367"/>
      <c r="X104" s="367"/>
      <c r="Y104" s="367"/>
      <c r="Z104" s="367"/>
      <c r="AA104" s="367"/>
      <c r="AB104" s="367"/>
      <c r="AC104" s="367"/>
      <c r="AD104" s="367"/>
      <c r="AE104" s="367"/>
      <c r="AF104" s="368"/>
      <c r="AG104" s="323"/>
      <c r="AH104" s="330"/>
      <c r="AI104" s="516"/>
      <c r="AJ104" s="517"/>
      <c r="AK104" s="517"/>
      <c r="AL104" s="517"/>
      <c r="AM104" s="517"/>
      <c r="AN104" s="517"/>
      <c r="AO104" s="517"/>
      <c r="AP104" s="517"/>
      <c r="AQ104" s="518"/>
      <c r="AR104" s="522"/>
      <c r="AS104" s="523"/>
      <c r="AT104" s="523"/>
      <c r="AU104" s="524"/>
      <c r="AV104" s="528"/>
      <c r="AW104" s="528"/>
      <c r="AX104" s="528"/>
      <c r="AY104" s="528"/>
      <c r="AZ104" s="528"/>
      <c r="BA104" s="528"/>
      <c r="BB104" s="528"/>
      <c r="BC104" s="528"/>
      <c r="BD104" s="528"/>
      <c r="BE104" s="528"/>
      <c r="BF104" s="529"/>
      <c r="BG104" s="371"/>
      <c r="BH104" s="367"/>
      <c r="BI104" s="367"/>
      <c r="BJ104" s="367"/>
      <c r="BK104" s="367"/>
      <c r="BL104" s="368"/>
      <c r="BM104" s="323"/>
      <c r="BN104" s="330"/>
    </row>
    <row r="105" spans="1:66" ht="14.25" x14ac:dyDescent="0.15">
      <c r="A105" s="312"/>
      <c r="B105" s="316"/>
      <c r="C105" s="317"/>
      <c r="D105" s="323"/>
      <c r="E105" s="324"/>
      <c r="F105" s="325"/>
      <c r="G105" s="324"/>
      <c r="H105" s="324"/>
      <c r="I105" s="330"/>
      <c r="J105" s="372"/>
      <c r="K105" s="373"/>
      <c r="L105" s="373"/>
      <c r="M105" s="373"/>
      <c r="N105" s="373"/>
      <c r="O105" s="373"/>
      <c r="P105" s="373"/>
      <c r="Q105" s="374"/>
      <c r="R105" s="341"/>
      <c r="S105" s="342"/>
      <c r="T105" s="342"/>
      <c r="U105" s="343"/>
      <c r="V105" s="373"/>
      <c r="W105" s="373"/>
      <c r="X105" s="373"/>
      <c r="Y105" s="373"/>
      <c r="Z105" s="373"/>
      <c r="AA105" s="373"/>
      <c r="AB105" s="373"/>
      <c r="AC105" s="373"/>
      <c r="AD105" s="373"/>
      <c r="AE105" s="373"/>
      <c r="AF105" s="374"/>
      <c r="AG105" s="323"/>
      <c r="AH105" s="330"/>
      <c r="AI105" s="532"/>
      <c r="AJ105" s="533"/>
      <c r="AK105" s="533"/>
      <c r="AL105" s="533"/>
      <c r="AM105" s="533"/>
      <c r="AN105" s="533"/>
      <c r="AO105" s="533"/>
      <c r="AP105" s="533"/>
      <c r="AQ105" s="534"/>
      <c r="AR105" s="522"/>
      <c r="AS105" s="523"/>
      <c r="AT105" s="523"/>
      <c r="AU105" s="524"/>
      <c r="AV105" s="517"/>
      <c r="AW105" s="517"/>
      <c r="AX105" s="517"/>
      <c r="AY105" s="517"/>
      <c r="AZ105" s="517"/>
      <c r="BA105" s="517"/>
      <c r="BB105" s="517"/>
      <c r="BC105" s="517"/>
      <c r="BD105" s="517"/>
      <c r="BE105" s="517"/>
      <c r="BF105" s="518"/>
      <c r="BG105" s="371"/>
      <c r="BH105" s="367"/>
      <c r="BI105" s="367"/>
      <c r="BJ105" s="367"/>
      <c r="BK105" s="367"/>
      <c r="BL105" s="368"/>
      <c r="BM105" s="323"/>
      <c r="BN105" s="330"/>
    </row>
    <row r="106" spans="1:66" ht="14.25" x14ac:dyDescent="0.15">
      <c r="A106" s="313"/>
      <c r="B106" s="318"/>
      <c r="C106" s="319"/>
      <c r="D106" s="326"/>
      <c r="E106" s="327"/>
      <c r="F106" s="328"/>
      <c r="G106" s="327"/>
      <c r="H106" s="327"/>
      <c r="I106" s="331"/>
      <c r="J106" s="375"/>
      <c r="K106" s="376"/>
      <c r="L106" s="376"/>
      <c r="M106" s="376"/>
      <c r="N106" s="376"/>
      <c r="O106" s="376"/>
      <c r="P106" s="376"/>
      <c r="Q106" s="377"/>
      <c r="R106" s="344"/>
      <c r="S106" s="345"/>
      <c r="T106" s="345"/>
      <c r="U106" s="346"/>
      <c r="V106" s="382"/>
      <c r="W106" s="382"/>
      <c r="X106" s="382"/>
      <c r="Y106" s="382"/>
      <c r="Z106" s="382"/>
      <c r="AA106" s="382"/>
      <c r="AB106" s="382"/>
      <c r="AC106" s="382"/>
      <c r="AD106" s="382"/>
      <c r="AE106" s="382"/>
      <c r="AF106" s="383"/>
      <c r="AG106" s="326"/>
      <c r="AH106" s="331"/>
      <c r="AI106" s="535"/>
      <c r="AJ106" s="536"/>
      <c r="AK106" s="536"/>
      <c r="AL106" s="536"/>
      <c r="AM106" s="536"/>
      <c r="AN106" s="536"/>
      <c r="AO106" s="536"/>
      <c r="AP106" s="536"/>
      <c r="AQ106" s="537"/>
      <c r="AR106" s="525"/>
      <c r="AS106" s="526"/>
      <c r="AT106" s="526"/>
      <c r="AU106" s="527"/>
      <c r="AV106" s="511"/>
      <c r="AW106" s="511"/>
      <c r="AX106" s="511"/>
      <c r="AY106" s="511"/>
      <c r="AZ106" s="511"/>
      <c r="BA106" s="511"/>
      <c r="BB106" s="511"/>
      <c r="BC106" s="511"/>
      <c r="BD106" s="511"/>
      <c r="BE106" s="511"/>
      <c r="BF106" s="512"/>
      <c r="BG106" s="384"/>
      <c r="BH106" s="382"/>
      <c r="BI106" s="382"/>
      <c r="BJ106" s="382"/>
      <c r="BK106" s="382"/>
      <c r="BL106" s="383"/>
      <c r="BM106" s="326"/>
      <c r="BN106" s="331"/>
    </row>
    <row r="107" spans="1:66" ht="14.25" x14ac:dyDescent="0.15">
      <c r="A107" s="311">
        <v>25</v>
      </c>
      <c r="B107" s="314"/>
      <c r="C107" s="315"/>
      <c r="D107" s="320"/>
      <c r="E107" s="321"/>
      <c r="F107" s="322"/>
      <c r="G107" s="321"/>
      <c r="H107" s="321"/>
      <c r="I107" s="329"/>
      <c r="J107" s="332"/>
      <c r="K107" s="333"/>
      <c r="L107" s="333"/>
      <c r="M107" s="333"/>
      <c r="N107" s="333"/>
      <c r="O107" s="333"/>
      <c r="P107" s="333"/>
      <c r="Q107" s="334"/>
      <c r="R107" s="338"/>
      <c r="S107" s="339"/>
      <c r="T107" s="339"/>
      <c r="U107" s="340"/>
      <c r="V107" s="347"/>
      <c r="W107" s="347"/>
      <c r="X107" s="347"/>
      <c r="Y107" s="347"/>
      <c r="Z107" s="347"/>
      <c r="AA107" s="347"/>
      <c r="AB107" s="347"/>
      <c r="AC107" s="347"/>
      <c r="AD107" s="347"/>
      <c r="AE107" s="347"/>
      <c r="AF107" s="348"/>
      <c r="AG107" s="320"/>
      <c r="AH107" s="329"/>
      <c r="AI107" s="513"/>
      <c r="AJ107" s="514"/>
      <c r="AK107" s="514"/>
      <c r="AL107" s="514"/>
      <c r="AM107" s="514"/>
      <c r="AN107" s="514"/>
      <c r="AO107" s="514"/>
      <c r="AP107" s="514"/>
      <c r="AQ107" s="515"/>
      <c r="AR107" s="519"/>
      <c r="AS107" s="520"/>
      <c r="AT107" s="520"/>
      <c r="AU107" s="521"/>
      <c r="AV107" s="509"/>
      <c r="AW107" s="509"/>
      <c r="AX107" s="509"/>
      <c r="AY107" s="509"/>
      <c r="AZ107" s="509"/>
      <c r="BA107" s="509"/>
      <c r="BB107" s="509"/>
      <c r="BC107" s="509"/>
      <c r="BD107" s="509"/>
      <c r="BE107" s="509"/>
      <c r="BF107" s="510"/>
      <c r="BG107" s="366"/>
      <c r="BH107" s="347"/>
      <c r="BI107" s="347"/>
      <c r="BJ107" s="347"/>
      <c r="BK107" s="347"/>
      <c r="BL107" s="348"/>
      <c r="BM107" s="320"/>
      <c r="BN107" s="329"/>
    </row>
    <row r="108" spans="1:66" ht="14.25" x14ac:dyDescent="0.15">
      <c r="A108" s="312"/>
      <c r="B108" s="316"/>
      <c r="C108" s="317"/>
      <c r="D108" s="323"/>
      <c r="E108" s="324"/>
      <c r="F108" s="325"/>
      <c r="G108" s="324"/>
      <c r="H108" s="324"/>
      <c r="I108" s="330"/>
      <c r="J108" s="335"/>
      <c r="K108" s="336"/>
      <c r="L108" s="336"/>
      <c r="M108" s="336"/>
      <c r="N108" s="336"/>
      <c r="O108" s="336"/>
      <c r="P108" s="336"/>
      <c r="Q108" s="337"/>
      <c r="R108" s="341"/>
      <c r="S108" s="342"/>
      <c r="T108" s="342"/>
      <c r="U108" s="343"/>
      <c r="V108" s="367"/>
      <c r="W108" s="367"/>
      <c r="X108" s="367"/>
      <c r="Y108" s="367"/>
      <c r="Z108" s="367"/>
      <c r="AA108" s="367"/>
      <c r="AB108" s="367"/>
      <c r="AC108" s="367"/>
      <c r="AD108" s="367"/>
      <c r="AE108" s="367"/>
      <c r="AF108" s="368"/>
      <c r="AG108" s="323"/>
      <c r="AH108" s="330"/>
      <c r="AI108" s="516"/>
      <c r="AJ108" s="517"/>
      <c r="AK108" s="517"/>
      <c r="AL108" s="517"/>
      <c r="AM108" s="517"/>
      <c r="AN108" s="517"/>
      <c r="AO108" s="517"/>
      <c r="AP108" s="517"/>
      <c r="AQ108" s="518"/>
      <c r="AR108" s="522"/>
      <c r="AS108" s="523"/>
      <c r="AT108" s="523"/>
      <c r="AU108" s="524"/>
      <c r="AV108" s="528"/>
      <c r="AW108" s="528"/>
      <c r="AX108" s="528"/>
      <c r="AY108" s="528"/>
      <c r="AZ108" s="528"/>
      <c r="BA108" s="528"/>
      <c r="BB108" s="528"/>
      <c r="BC108" s="528"/>
      <c r="BD108" s="528"/>
      <c r="BE108" s="528"/>
      <c r="BF108" s="529"/>
      <c r="BG108" s="371"/>
      <c r="BH108" s="367"/>
      <c r="BI108" s="367"/>
      <c r="BJ108" s="367"/>
      <c r="BK108" s="367"/>
      <c r="BL108" s="368"/>
      <c r="BM108" s="323"/>
      <c r="BN108" s="330"/>
    </row>
    <row r="109" spans="1:66" ht="14.25" x14ac:dyDescent="0.15">
      <c r="A109" s="312"/>
      <c r="B109" s="316"/>
      <c r="C109" s="317"/>
      <c r="D109" s="323"/>
      <c r="E109" s="324"/>
      <c r="F109" s="325"/>
      <c r="G109" s="324"/>
      <c r="H109" s="324"/>
      <c r="I109" s="330"/>
      <c r="J109" s="372"/>
      <c r="K109" s="373"/>
      <c r="L109" s="373"/>
      <c r="M109" s="373"/>
      <c r="N109" s="373"/>
      <c r="O109" s="373"/>
      <c r="P109" s="373"/>
      <c r="Q109" s="374"/>
      <c r="R109" s="341"/>
      <c r="S109" s="342"/>
      <c r="T109" s="342"/>
      <c r="U109" s="343"/>
      <c r="V109" s="373"/>
      <c r="W109" s="373"/>
      <c r="X109" s="373"/>
      <c r="Y109" s="373"/>
      <c r="Z109" s="373"/>
      <c r="AA109" s="373"/>
      <c r="AB109" s="373"/>
      <c r="AC109" s="373"/>
      <c r="AD109" s="373"/>
      <c r="AE109" s="373"/>
      <c r="AF109" s="374"/>
      <c r="AG109" s="323"/>
      <c r="AH109" s="330"/>
      <c r="AI109" s="532"/>
      <c r="AJ109" s="533"/>
      <c r="AK109" s="533"/>
      <c r="AL109" s="533"/>
      <c r="AM109" s="533"/>
      <c r="AN109" s="533"/>
      <c r="AO109" s="533"/>
      <c r="AP109" s="533"/>
      <c r="AQ109" s="534"/>
      <c r="AR109" s="522"/>
      <c r="AS109" s="523"/>
      <c r="AT109" s="523"/>
      <c r="AU109" s="524"/>
      <c r="AV109" s="517"/>
      <c r="AW109" s="517"/>
      <c r="AX109" s="517"/>
      <c r="AY109" s="517"/>
      <c r="AZ109" s="517"/>
      <c r="BA109" s="517"/>
      <c r="BB109" s="517"/>
      <c r="BC109" s="517"/>
      <c r="BD109" s="517"/>
      <c r="BE109" s="517"/>
      <c r="BF109" s="518"/>
      <c r="BG109" s="371"/>
      <c r="BH109" s="367"/>
      <c r="BI109" s="367"/>
      <c r="BJ109" s="367"/>
      <c r="BK109" s="367"/>
      <c r="BL109" s="368"/>
      <c r="BM109" s="323"/>
      <c r="BN109" s="330"/>
    </row>
    <row r="110" spans="1:66" ht="14.25" x14ac:dyDescent="0.15">
      <c r="A110" s="313"/>
      <c r="B110" s="318"/>
      <c r="C110" s="319"/>
      <c r="D110" s="326"/>
      <c r="E110" s="327"/>
      <c r="F110" s="328"/>
      <c r="G110" s="327"/>
      <c r="H110" s="327"/>
      <c r="I110" s="331"/>
      <c r="J110" s="375"/>
      <c r="K110" s="376"/>
      <c r="L110" s="376"/>
      <c r="M110" s="376"/>
      <c r="N110" s="376"/>
      <c r="O110" s="376"/>
      <c r="P110" s="376"/>
      <c r="Q110" s="377"/>
      <c r="R110" s="344"/>
      <c r="S110" s="345"/>
      <c r="T110" s="345"/>
      <c r="U110" s="346"/>
      <c r="V110" s="382"/>
      <c r="W110" s="382"/>
      <c r="X110" s="382"/>
      <c r="Y110" s="382"/>
      <c r="Z110" s="382"/>
      <c r="AA110" s="382"/>
      <c r="AB110" s="382"/>
      <c r="AC110" s="382"/>
      <c r="AD110" s="382"/>
      <c r="AE110" s="382"/>
      <c r="AF110" s="383"/>
      <c r="AG110" s="326"/>
      <c r="AH110" s="331"/>
      <c r="AI110" s="535"/>
      <c r="AJ110" s="536"/>
      <c r="AK110" s="536"/>
      <c r="AL110" s="536"/>
      <c r="AM110" s="536"/>
      <c r="AN110" s="536"/>
      <c r="AO110" s="536"/>
      <c r="AP110" s="536"/>
      <c r="AQ110" s="537"/>
      <c r="AR110" s="525"/>
      <c r="AS110" s="526"/>
      <c r="AT110" s="526"/>
      <c r="AU110" s="527"/>
      <c r="AV110" s="511"/>
      <c r="AW110" s="511"/>
      <c r="AX110" s="511"/>
      <c r="AY110" s="511"/>
      <c r="AZ110" s="511"/>
      <c r="BA110" s="511"/>
      <c r="BB110" s="511"/>
      <c r="BC110" s="511"/>
      <c r="BD110" s="511"/>
      <c r="BE110" s="511"/>
      <c r="BF110" s="512"/>
      <c r="BG110" s="384"/>
      <c r="BH110" s="382"/>
      <c r="BI110" s="382"/>
      <c r="BJ110" s="382"/>
      <c r="BK110" s="382"/>
      <c r="BL110" s="383"/>
      <c r="BM110" s="326"/>
      <c r="BN110" s="331"/>
    </row>
    <row r="111" spans="1:66" ht="14.25" x14ac:dyDescent="0.15">
      <c r="A111" s="311">
        <v>26</v>
      </c>
      <c r="B111" s="314"/>
      <c r="C111" s="315"/>
      <c r="D111" s="320"/>
      <c r="E111" s="321"/>
      <c r="F111" s="322"/>
      <c r="G111" s="321"/>
      <c r="H111" s="321"/>
      <c r="I111" s="329"/>
      <c r="J111" s="332"/>
      <c r="K111" s="333"/>
      <c r="L111" s="333"/>
      <c r="M111" s="333"/>
      <c r="N111" s="333"/>
      <c r="O111" s="333"/>
      <c r="P111" s="333"/>
      <c r="Q111" s="334"/>
      <c r="R111" s="338"/>
      <c r="S111" s="339"/>
      <c r="T111" s="339"/>
      <c r="U111" s="340"/>
      <c r="V111" s="347"/>
      <c r="W111" s="347"/>
      <c r="X111" s="347"/>
      <c r="Y111" s="347"/>
      <c r="Z111" s="347"/>
      <c r="AA111" s="347"/>
      <c r="AB111" s="347"/>
      <c r="AC111" s="347"/>
      <c r="AD111" s="347"/>
      <c r="AE111" s="347"/>
      <c r="AF111" s="348"/>
      <c r="AG111" s="320"/>
      <c r="AH111" s="329"/>
      <c r="AI111" s="513"/>
      <c r="AJ111" s="514"/>
      <c r="AK111" s="514"/>
      <c r="AL111" s="514"/>
      <c r="AM111" s="514"/>
      <c r="AN111" s="514"/>
      <c r="AO111" s="514"/>
      <c r="AP111" s="514"/>
      <c r="AQ111" s="515"/>
      <c r="AR111" s="519"/>
      <c r="AS111" s="520"/>
      <c r="AT111" s="520"/>
      <c r="AU111" s="521"/>
      <c r="AV111" s="509"/>
      <c r="AW111" s="509"/>
      <c r="AX111" s="509"/>
      <c r="AY111" s="509"/>
      <c r="AZ111" s="509"/>
      <c r="BA111" s="509"/>
      <c r="BB111" s="509"/>
      <c r="BC111" s="509"/>
      <c r="BD111" s="509"/>
      <c r="BE111" s="509"/>
      <c r="BF111" s="510"/>
      <c r="BG111" s="366"/>
      <c r="BH111" s="347"/>
      <c r="BI111" s="347"/>
      <c r="BJ111" s="347"/>
      <c r="BK111" s="347"/>
      <c r="BL111" s="348"/>
      <c r="BM111" s="320"/>
      <c r="BN111" s="329"/>
    </row>
    <row r="112" spans="1:66" ht="14.25" x14ac:dyDescent="0.15">
      <c r="A112" s="312"/>
      <c r="B112" s="316"/>
      <c r="C112" s="317"/>
      <c r="D112" s="323"/>
      <c r="E112" s="324"/>
      <c r="F112" s="325"/>
      <c r="G112" s="324"/>
      <c r="H112" s="324"/>
      <c r="I112" s="330"/>
      <c r="J112" s="335"/>
      <c r="K112" s="336"/>
      <c r="L112" s="336"/>
      <c r="M112" s="336"/>
      <c r="N112" s="336"/>
      <c r="O112" s="336"/>
      <c r="P112" s="336"/>
      <c r="Q112" s="337"/>
      <c r="R112" s="341"/>
      <c r="S112" s="342"/>
      <c r="T112" s="342"/>
      <c r="U112" s="343"/>
      <c r="V112" s="367"/>
      <c r="W112" s="367"/>
      <c r="X112" s="367"/>
      <c r="Y112" s="367"/>
      <c r="Z112" s="367"/>
      <c r="AA112" s="367"/>
      <c r="AB112" s="367"/>
      <c r="AC112" s="367"/>
      <c r="AD112" s="367"/>
      <c r="AE112" s="367"/>
      <c r="AF112" s="368"/>
      <c r="AG112" s="323"/>
      <c r="AH112" s="330"/>
      <c r="AI112" s="516"/>
      <c r="AJ112" s="517"/>
      <c r="AK112" s="517"/>
      <c r="AL112" s="517"/>
      <c r="AM112" s="517"/>
      <c r="AN112" s="517"/>
      <c r="AO112" s="517"/>
      <c r="AP112" s="517"/>
      <c r="AQ112" s="518"/>
      <c r="AR112" s="522"/>
      <c r="AS112" s="523"/>
      <c r="AT112" s="523"/>
      <c r="AU112" s="524"/>
      <c r="AV112" s="528"/>
      <c r="AW112" s="528"/>
      <c r="AX112" s="528"/>
      <c r="AY112" s="528"/>
      <c r="AZ112" s="528"/>
      <c r="BA112" s="528"/>
      <c r="BB112" s="528"/>
      <c r="BC112" s="528"/>
      <c r="BD112" s="528"/>
      <c r="BE112" s="528"/>
      <c r="BF112" s="529"/>
      <c r="BG112" s="371"/>
      <c r="BH112" s="367"/>
      <c r="BI112" s="367"/>
      <c r="BJ112" s="367"/>
      <c r="BK112" s="367"/>
      <c r="BL112" s="368"/>
      <c r="BM112" s="323"/>
      <c r="BN112" s="330"/>
    </row>
    <row r="113" spans="1:66" ht="14.25" x14ac:dyDescent="0.15">
      <c r="A113" s="312"/>
      <c r="B113" s="316"/>
      <c r="C113" s="317"/>
      <c r="D113" s="323"/>
      <c r="E113" s="324"/>
      <c r="F113" s="325"/>
      <c r="G113" s="324"/>
      <c r="H113" s="324"/>
      <c r="I113" s="330"/>
      <c r="J113" s="372"/>
      <c r="K113" s="373"/>
      <c r="L113" s="373"/>
      <c r="M113" s="373"/>
      <c r="N113" s="373"/>
      <c r="O113" s="373"/>
      <c r="P113" s="373"/>
      <c r="Q113" s="374"/>
      <c r="R113" s="341"/>
      <c r="S113" s="342"/>
      <c r="T113" s="342"/>
      <c r="U113" s="343"/>
      <c r="V113" s="373"/>
      <c r="W113" s="373"/>
      <c r="X113" s="373"/>
      <c r="Y113" s="373"/>
      <c r="Z113" s="373"/>
      <c r="AA113" s="373"/>
      <c r="AB113" s="373"/>
      <c r="AC113" s="373"/>
      <c r="AD113" s="373"/>
      <c r="AE113" s="373"/>
      <c r="AF113" s="374"/>
      <c r="AG113" s="323"/>
      <c r="AH113" s="330"/>
      <c r="AI113" s="532"/>
      <c r="AJ113" s="533"/>
      <c r="AK113" s="533"/>
      <c r="AL113" s="533"/>
      <c r="AM113" s="533"/>
      <c r="AN113" s="533"/>
      <c r="AO113" s="533"/>
      <c r="AP113" s="533"/>
      <c r="AQ113" s="534"/>
      <c r="AR113" s="522"/>
      <c r="AS113" s="523"/>
      <c r="AT113" s="523"/>
      <c r="AU113" s="524"/>
      <c r="AV113" s="517"/>
      <c r="AW113" s="517"/>
      <c r="AX113" s="517"/>
      <c r="AY113" s="517"/>
      <c r="AZ113" s="517"/>
      <c r="BA113" s="517"/>
      <c r="BB113" s="517"/>
      <c r="BC113" s="517"/>
      <c r="BD113" s="517"/>
      <c r="BE113" s="517"/>
      <c r="BF113" s="518"/>
      <c r="BG113" s="371"/>
      <c r="BH113" s="367"/>
      <c r="BI113" s="367"/>
      <c r="BJ113" s="367"/>
      <c r="BK113" s="367"/>
      <c r="BL113" s="368"/>
      <c r="BM113" s="323"/>
      <c r="BN113" s="330"/>
    </row>
    <row r="114" spans="1:66" ht="14.25" x14ac:dyDescent="0.15">
      <c r="A114" s="313"/>
      <c r="B114" s="318"/>
      <c r="C114" s="319"/>
      <c r="D114" s="326"/>
      <c r="E114" s="327"/>
      <c r="F114" s="328"/>
      <c r="G114" s="327"/>
      <c r="H114" s="327"/>
      <c r="I114" s="331"/>
      <c r="J114" s="375"/>
      <c r="K114" s="376"/>
      <c r="L114" s="376"/>
      <c r="M114" s="376"/>
      <c r="N114" s="376"/>
      <c r="O114" s="376"/>
      <c r="P114" s="376"/>
      <c r="Q114" s="377"/>
      <c r="R114" s="344"/>
      <c r="S114" s="345"/>
      <c r="T114" s="345"/>
      <c r="U114" s="346"/>
      <c r="V114" s="382"/>
      <c r="W114" s="382"/>
      <c r="X114" s="382"/>
      <c r="Y114" s="382"/>
      <c r="Z114" s="382"/>
      <c r="AA114" s="382"/>
      <c r="AB114" s="382"/>
      <c r="AC114" s="382"/>
      <c r="AD114" s="382"/>
      <c r="AE114" s="382"/>
      <c r="AF114" s="383"/>
      <c r="AG114" s="326"/>
      <c r="AH114" s="331"/>
      <c r="AI114" s="535"/>
      <c r="AJ114" s="536"/>
      <c r="AK114" s="536"/>
      <c r="AL114" s="536"/>
      <c r="AM114" s="536"/>
      <c r="AN114" s="536"/>
      <c r="AO114" s="536"/>
      <c r="AP114" s="536"/>
      <c r="AQ114" s="537"/>
      <c r="AR114" s="525"/>
      <c r="AS114" s="526"/>
      <c r="AT114" s="526"/>
      <c r="AU114" s="527"/>
      <c r="AV114" s="511"/>
      <c r="AW114" s="511"/>
      <c r="AX114" s="511"/>
      <c r="AY114" s="511"/>
      <c r="AZ114" s="511"/>
      <c r="BA114" s="511"/>
      <c r="BB114" s="511"/>
      <c r="BC114" s="511"/>
      <c r="BD114" s="511"/>
      <c r="BE114" s="511"/>
      <c r="BF114" s="512"/>
      <c r="BG114" s="384"/>
      <c r="BH114" s="382"/>
      <c r="BI114" s="382"/>
      <c r="BJ114" s="382"/>
      <c r="BK114" s="382"/>
      <c r="BL114" s="383"/>
      <c r="BM114" s="326"/>
      <c r="BN114" s="331"/>
    </row>
    <row r="115" spans="1:66" ht="14.25" x14ac:dyDescent="0.15">
      <c r="A115" s="311">
        <v>27</v>
      </c>
      <c r="B115" s="314"/>
      <c r="C115" s="315"/>
      <c r="D115" s="320"/>
      <c r="E115" s="321"/>
      <c r="F115" s="322"/>
      <c r="G115" s="321"/>
      <c r="H115" s="321"/>
      <c r="I115" s="329"/>
      <c r="J115" s="332"/>
      <c r="K115" s="333"/>
      <c r="L115" s="333"/>
      <c r="M115" s="333"/>
      <c r="N115" s="333"/>
      <c r="O115" s="333"/>
      <c r="P115" s="333"/>
      <c r="Q115" s="334"/>
      <c r="R115" s="338"/>
      <c r="S115" s="339"/>
      <c r="T115" s="339"/>
      <c r="U115" s="340"/>
      <c r="V115" s="347"/>
      <c r="W115" s="347"/>
      <c r="X115" s="347"/>
      <c r="Y115" s="347"/>
      <c r="Z115" s="347"/>
      <c r="AA115" s="347"/>
      <c r="AB115" s="347"/>
      <c r="AC115" s="347"/>
      <c r="AD115" s="347"/>
      <c r="AE115" s="347"/>
      <c r="AF115" s="348"/>
      <c r="AG115" s="320"/>
      <c r="AH115" s="329"/>
      <c r="AI115" s="513"/>
      <c r="AJ115" s="514"/>
      <c r="AK115" s="514"/>
      <c r="AL115" s="514"/>
      <c r="AM115" s="514"/>
      <c r="AN115" s="514"/>
      <c r="AO115" s="514"/>
      <c r="AP115" s="514"/>
      <c r="AQ115" s="515"/>
      <c r="AR115" s="519"/>
      <c r="AS115" s="520"/>
      <c r="AT115" s="520"/>
      <c r="AU115" s="521"/>
      <c r="AV115" s="509"/>
      <c r="AW115" s="509"/>
      <c r="AX115" s="509"/>
      <c r="AY115" s="509"/>
      <c r="AZ115" s="509"/>
      <c r="BA115" s="509"/>
      <c r="BB115" s="509"/>
      <c r="BC115" s="509"/>
      <c r="BD115" s="509"/>
      <c r="BE115" s="509"/>
      <c r="BF115" s="510"/>
      <c r="BG115" s="366"/>
      <c r="BH115" s="347"/>
      <c r="BI115" s="347"/>
      <c r="BJ115" s="347"/>
      <c r="BK115" s="347"/>
      <c r="BL115" s="348"/>
      <c r="BM115" s="320"/>
      <c r="BN115" s="329"/>
    </row>
    <row r="116" spans="1:66" ht="14.25" x14ac:dyDescent="0.15">
      <c r="A116" s="312"/>
      <c r="B116" s="316"/>
      <c r="C116" s="317"/>
      <c r="D116" s="323"/>
      <c r="E116" s="324"/>
      <c r="F116" s="325"/>
      <c r="G116" s="324"/>
      <c r="H116" s="324"/>
      <c r="I116" s="330"/>
      <c r="J116" s="335"/>
      <c r="K116" s="336"/>
      <c r="L116" s="336"/>
      <c r="M116" s="336"/>
      <c r="N116" s="336"/>
      <c r="O116" s="336"/>
      <c r="P116" s="336"/>
      <c r="Q116" s="337"/>
      <c r="R116" s="341"/>
      <c r="S116" s="342"/>
      <c r="T116" s="342"/>
      <c r="U116" s="343"/>
      <c r="V116" s="367"/>
      <c r="W116" s="367"/>
      <c r="X116" s="367"/>
      <c r="Y116" s="367"/>
      <c r="Z116" s="367"/>
      <c r="AA116" s="367"/>
      <c r="AB116" s="367"/>
      <c r="AC116" s="367"/>
      <c r="AD116" s="367"/>
      <c r="AE116" s="367"/>
      <c r="AF116" s="368"/>
      <c r="AG116" s="323"/>
      <c r="AH116" s="330"/>
      <c r="AI116" s="516"/>
      <c r="AJ116" s="517"/>
      <c r="AK116" s="517"/>
      <c r="AL116" s="517"/>
      <c r="AM116" s="517"/>
      <c r="AN116" s="517"/>
      <c r="AO116" s="517"/>
      <c r="AP116" s="517"/>
      <c r="AQ116" s="518"/>
      <c r="AR116" s="522"/>
      <c r="AS116" s="523"/>
      <c r="AT116" s="523"/>
      <c r="AU116" s="524"/>
      <c r="AV116" s="528"/>
      <c r="AW116" s="528"/>
      <c r="AX116" s="528"/>
      <c r="AY116" s="528"/>
      <c r="AZ116" s="528"/>
      <c r="BA116" s="528"/>
      <c r="BB116" s="528"/>
      <c r="BC116" s="528"/>
      <c r="BD116" s="528"/>
      <c r="BE116" s="528"/>
      <c r="BF116" s="529"/>
      <c r="BG116" s="371"/>
      <c r="BH116" s="367"/>
      <c r="BI116" s="367"/>
      <c r="BJ116" s="367"/>
      <c r="BK116" s="367"/>
      <c r="BL116" s="368"/>
      <c r="BM116" s="323"/>
      <c r="BN116" s="330"/>
    </row>
    <row r="117" spans="1:66" ht="14.25" x14ac:dyDescent="0.15">
      <c r="A117" s="312"/>
      <c r="B117" s="316"/>
      <c r="C117" s="317"/>
      <c r="D117" s="323"/>
      <c r="E117" s="324"/>
      <c r="F117" s="325"/>
      <c r="G117" s="324"/>
      <c r="H117" s="324"/>
      <c r="I117" s="330"/>
      <c r="J117" s="372"/>
      <c r="K117" s="373"/>
      <c r="L117" s="373"/>
      <c r="M117" s="373"/>
      <c r="N117" s="373"/>
      <c r="O117" s="373"/>
      <c r="P117" s="373"/>
      <c r="Q117" s="374"/>
      <c r="R117" s="341"/>
      <c r="S117" s="342"/>
      <c r="T117" s="342"/>
      <c r="U117" s="343"/>
      <c r="V117" s="373"/>
      <c r="W117" s="373"/>
      <c r="X117" s="373"/>
      <c r="Y117" s="373"/>
      <c r="Z117" s="373"/>
      <c r="AA117" s="373"/>
      <c r="AB117" s="373"/>
      <c r="AC117" s="373"/>
      <c r="AD117" s="373"/>
      <c r="AE117" s="373"/>
      <c r="AF117" s="374"/>
      <c r="AG117" s="323"/>
      <c r="AH117" s="330"/>
      <c r="AI117" s="532"/>
      <c r="AJ117" s="533"/>
      <c r="AK117" s="533"/>
      <c r="AL117" s="533"/>
      <c r="AM117" s="533"/>
      <c r="AN117" s="533"/>
      <c r="AO117" s="533"/>
      <c r="AP117" s="533"/>
      <c r="AQ117" s="534"/>
      <c r="AR117" s="522"/>
      <c r="AS117" s="523"/>
      <c r="AT117" s="523"/>
      <c r="AU117" s="524"/>
      <c r="AV117" s="517"/>
      <c r="AW117" s="517"/>
      <c r="AX117" s="517"/>
      <c r="AY117" s="517"/>
      <c r="AZ117" s="517"/>
      <c r="BA117" s="517"/>
      <c r="BB117" s="517"/>
      <c r="BC117" s="517"/>
      <c r="BD117" s="517"/>
      <c r="BE117" s="517"/>
      <c r="BF117" s="518"/>
      <c r="BG117" s="371"/>
      <c r="BH117" s="367"/>
      <c r="BI117" s="367"/>
      <c r="BJ117" s="367"/>
      <c r="BK117" s="367"/>
      <c r="BL117" s="368"/>
      <c r="BM117" s="323"/>
      <c r="BN117" s="330"/>
    </row>
    <row r="118" spans="1:66" ht="14.25" x14ac:dyDescent="0.15">
      <c r="A118" s="313"/>
      <c r="B118" s="318"/>
      <c r="C118" s="319"/>
      <c r="D118" s="326"/>
      <c r="E118" s="327"/>
      <c r="F118" s="328"/>
      <c r="G118" s="327"/>
      <c r="H118" s="327"/>
      <c r="I118" s="331"/>
      <c r="J118" s="375"/>
      <c r="K118" s="376"/>
      <c r="L118" s="376"/>
      <c r="M118" s="376"/>
      <c r="N118" s="376"/>
      <c r="O118" s="376"/>
      <c r="P118" s="376"/>
      <c r="Q118" s="377"/>
      <c r="R118" s="344"/>
      <c r="S118" s="345"/>
      <c r="T118" s="345"/>
      <c r="U118" s="346"/>
      <c r="V118" s="382"/>
      <c r="W118" s="382"/>
      <c r="X118" s="382"/>
      <c r="Y118" s="382"/>
      <c r="Z118" s="382"/>
      <c r="AA118" s="382"/>
      <c r="AB118" s="382"/>
      <c r="AC118" s="382"/>
      <c r="AD118" s="382"/>
      <c r="AE118" s="382"/>
      <c r="AF118" s="383"/>
      <c r="AG118" s="326"/>
      <c r="AH118" s="331"/>
      <c r="AI118" s="535"/>
      <c r="AJ118" s="536"/>
      <c r="AK118" s="536"/>
      <c r="AL118" s="536"/>
      <c r="AM118" s="536"/>
      <c r="AN118" s="536"/>
      <c r="AO118" s="536"/>
      <c r="AP118" s="536"/>
      <c r="AQ118" s="537"/>
      <c r="AR118" s="525"/>
      <c r="AS118" s="526"/>
      <c r="AT118" s="526"/>
      <c r="AU118" s="527"/>
      <c r="AV118" s="511"/>
      <c r="AW118" s="511"/>
      <c r="AX118" s="511"/>
      <c r="AY118" s="511"/>
      <c r="AZ118" s="511"/>
      <c r="BA118" s="511"/>
      <c r="BB118" s="511"/>
      <c r="BC118" s="511"/>
      <c r="BD118" s="511"/>
      <c r="BE118" s="511"/>
      <c r="BF118" s="512"/>
      <c r="BG118" s="384"/>
      <c r="BH118" s="382"/>
      <c r="BI118" s="382"/>
      <c r="BJ118" s="382"/>
      <c r="BK118" s="382"/>
      <c r="BL118" s="383"/>
      <c r="BM118" s="326"/>
      <c r="BN118" s="331"/>
    </row>
    <row r="119" spans="1:66" ht="14.25" x14ac:dyDescent="0.15">
      <c r="A119" s="311">
        <v>28</v>
      </c>
      <c r="B119" s="314"/>
      <c r="C119" s="315"/>
      <c r="D119" s="320"/>
      <c r="E119" s="321"/>
      <c r="F119" s="322"/>
      <c r="G119" s="321"/>
      <c r="H119" s="321"/>
      <c r="I119" s="329"/>
      <c r="J119" s="332"/>
      <c r="K119" s="333"/>
      <c r="L119" s="333"/>
      <c r="M119" s="333"/>
      <c r="N119" s="333"/>
      <c r="O119" s="333"/>
      <c r="P119" s="333"/>
      <c r="Q119" s="334"/>
      <c r="R119" s="338"/>
      <c r="S119" s="339"/>
      <c r="T119" s="339"/>
      <c r="U119" s="340"/>
      <c r="V119" s="347"/>
      <c r="W119" s="347"/>
      <c r="X119" s="347"/>
      <c r="Y119" s="347"/>
      <c r="Z119" s="347"/>
      <c r="AA119" s="347"/>
      <c r="AB119" s="347"/>
      <c r="AC119" s="347"/>
      <c r="AD119" s="347"/>
      <c r="AE119" s="347"/>
      <c r="AF119" s="348"/>
      <c r="AG119" s="320"/>
      <c r="AH119" s="329"/>
      <c r="AI119" s="513"/>
      <c r="AJ119" s="514"/>
      <c r="AK119" s="514"/>
      <c r="AL119" s="514"/>
      <c r="AM119" s="514"/>
      <c r="AN119" s="514"/>
      <c r="AO119" s="514"/>
      <c r="AP119" s="514"/>
      <c r="AQ119" s="515"/>
      <c r="AR119" s="519"/>
      <c r="AS119" s="520"/>
      <c r="AT119" s="520"/>
      <c r="AU119" s="521"/>
      <c r="AV119" s="509"/>
      <c r="AW119" s="509"/>
      <c r="AX119" s="509"/>
      <c r="AY119" s="509"/>
      <c r="AZ119" s="509"/>
      <c r="BA119" s="509"/>
      <c r="BB119" s="509"/>
      <c r="BC119" s="509"/>
      <c r="BD119" s="509"/>
      <c r="BE119" s="509"/>
      <c r="BF119" s="510"/>
      <c r="BG119" s="366"/>
      <c r="BH119" s="347"/>
      <c r="BI119" s="347"/>
      <c r="BJ119" s="347"/>
      <c r="BK119" s="347"/>
      <c r="BL119" s="348"/>
      <c r="BM119" s="320"/>
      <c r="BN119" s="329"/>
    </row>
    <row r="120" spans="1:66" ht="14.25" x14ac:dyDescent="0.15">
      <c r="A120" s="312"/>
      <c r="B120" s="316"/>
      <c r="C120" s="317"/>
      <c r="D120" s="323"/>
      <c r="E120" s="324"/>
      <c r="F120" s="325"/>
      <c r="G120" s="324"/>
      <c r="H120" s="324"/>
      <c r="I120" s="330"/>
      <c r="J120" s="335"/>
      <c r="K120" s="336"/>
      <c r="L120" s="336"/>
      <c r="M120" s="336"/>
      <c r="N120" s="336"/>
      <c r="O120" s="336"/>
      <c r="P120" s="336"/>
      <c r="Q120" s="337"/>
      <c r="R120" s="341"/>
      <c r="S120" s="342"/>
      <c r="T120" s="342"/>
      <c r="U120" s="343"/>
      <c r="V120" s="367"/>
      <c r="W120" s="367"/>
      <c r="X120" s="367"/>
      <c r="Y120" s="367"/>
      <c r="Z120" s="367"/>
      <c r="AA120" s="367"/>
      <c r="AB120" s="367"/>
      <c r="AC120" s="367"/>
      <c r="AD120" s="367"/>
      <c r="AE120" s="367"/>
      <c r="AF120" s="368"/>
      <c r="AG120" s="323"/>
      <c r="AH120" s="330"/>
      <c r="AI120" s="516"/>
      <c r="AJ120" s="517"/>
      <c r="AK120" s="517"/>
      <c r="AL120" s="517"/>
      <c r="AM120" s="517"/>
      <c r="AN120" s="517"/>
      <c r="AO120" s="517"/>
      <c r="AP120" s="517"/>
      <c r="AQ120" s="518"/>
      <c r="AR120" s="522"/>
      <c r="AS120" s="523"/>
      <c r="AT120" s="523"/>
      <c r="AU120" s="524"/>
      <c r="AV120" s="528"/>
      <c r="AW120" s="528"/>
      <c r="AX120" s="528"/>
      <c r="AY120" s="528"/>
      <c r="AZ120" s="528"/>
      <c r="BA120" s="528"/>
      <c r="BB120" s="528"/>
      <c r="BC120" s="528"/>
      <c r="BD120" s="528"/>
      <c r="BE120" s="528"/>
      <c r="BF120" s="529"/>
      <c r="BG120" s="371"/>
      <c r="BH120" s="367"/>
      <c r="BI120" s="367"/>
      <c r="BJ120" s="367"/>
      <c r="BK120" s="367"/>
      <c r="BL120" s="368"/>
      <c r="BM120" s="323"/>
      <c r="BN120" s="330"/>
    </row>
    <row r="121" spans="1:66" ht="14.25" x14ac:dyDescent="0.15">
      <c r="A121" s="312"/>
      <c r="B121" s="316"/>
      <c r="C121" s="317"/>
      <c r="D121" s="323"/>
      <c r="E121" s="324"/>
      <c r="F121" s="325"/>
      <c r="G121" s="324"/>
      <c r="H121" s="324"/>
      <c r="I121" s="330"/>
      <c r="J121" s="372"/>
      <c r="K121" s="373"/>
      <c r="L121" s="373"/>
      <c r="M121" s="373"/>
      <c r="N121" s="373"/>
      <c r="O121" s="373"/>
      <c r="P121" s="373"/>
      <c r="Q121" s="374"/>
      <c r="R121" s="341"/>
      <c r="S121" s="342"/>
      <c r="T121" s="342"/>
      <c r="U121" s="343"/>
      <c r="V121" s="373"/>
      <c r="W121" s="373"/>
      <c r="X121" s="373"/>
      <c r="Y121" s="373"/>
      <c r="Z121" s="373"/>
      <c r="AA121" s="373"/>
      <c r="AB121" s="373"/>
      <c r="AC121" s="373"/>
      <c r="AD121" s="373"/>
      <c r="AE121" s="373"/>
      <c r="AF121" s="374"/>
      <c r="AG121" s="323"/>
      <c r="AH121" s="330"/>
      <c r="AI121" s="532"/>
      <c r="AJ121" s="533"/>
      <c r="AK121" s="533"/>
      <c r="AL121" s="533"/>
      <c r="AM121" s="533"/>
      <c r="AN121" s="533"/>
      <c r="AO121" s="533"/>
      <c r="AP121" s="533"/>
      <c r="AQ121" s="534"/>
      <c r="AR121" s="522"/>
      <c r="AS121" s="523"/>
      <c r="AT121" s="523"/>
      <c r="AU121" s="524"/>
      <c r="AV121" s="517"/>
      <c r="AW121" s="517"/>
      <c r="AX121" s="517"/>
      <c r="AY121" s="517"/>
      <c r="AZ121" s="517"/>
      <c r="BA121" s="517"/>
      <c r="BB121" s="517"/>
      <c r="BC121" s="517"/>
      <c r="BD121" s="517"/>
      <c r="BE121" s="517"/>
      <c r="BF121" s="518"/>
      <c r="BG121" s="371"/>
      <c r="BH121" s="367"/>
      <c r="BI121" s="367"/>
      <c r="BJ121" s="367"/>
      <c r="BK121" s="367"/>
      <c r="BL121" s="368"/>
      <c r="BM121" s="323"/>
      <c r="BN121" s="330"/>
    </row>
    <row r="122" spans="1:66" ht="14.25" x14ac:dyDescent="0.15">
      <c r="A122" s="313"/>
      <c r="B122" s="318"/>
      <c r="C122" s="319"/>
      <c r="D122" s="326"/>
      <c r="E122" s="327"/>
      <c r="F122" s="328"/>
      <c r="G122" s="327"/>
      <c r="H122" s="327"/>
      <c r="I122" s="331"/>
      <c r="J122" s="375"/>
      <c r="K122" s="376"/>
      <c r="L122" s="376"/>
      <c r="M122" s="376"/>
      <c r="N122" s="376"/>
      <c r="O122" s="376"/>
      <c r="P122" s="376"/>
      <c r="Q122" s="377"/>
      <c r="R122" s="344"/>
      <c r="S122" s="345"/>
      <c r="T122" s="345"/>
      <c r="U122" s="346"/>
      <c r="V122" s="382"/>
      <c r="W122" s="382"/>
      <c r="X122" s="382"/>
      <c r="Y122" s="382"/>
      <c r="Z122" s="382"/>
      <c r="AA122" s="382"/>
      <c r="AB122" s="382"/>
      <c r="AC122" s="382"/>
      <c r="AD122" s="382"/>
      <c r="AE122" s="382"/>
      <c r="AF122" s="383"/>
      <c r="AG122" s="326"/>
      <c r="AH122" s="331"/>
      <c r="AI122" s="535"/>
      <c r="AJ122" s="536"/>
      <c r="AK122" s="536"/>
      <c r="AL122" s="536"/>
      <c r="AM122" s="536"/>
      <c r="AN122" s="536"/>
      <c r="AO122" s="536"/>
      <c r="AP122" s="536"/>
      <c r="AQ122" s="537"/>
      <c r="AR122" s="525"/>
      <c r="AS122" s="526"/>
      <c r="AT122" s="526"/>
      <c r="AU122" s="527"/>
      <c r="AV122" s="511"/>
      <c r="AW122" s="511"/>
      <c r="AX122" s="511"/>
      <c r="AY122" s="511"/>
      <c r="AZ122" s="511"/>
      <c r="BA122" s="511"/>
      <c r="BB122" s="511"/>
      <c r="BC122" s="511"/>
      <c r="BD122" s="511"/>
      <c r="BE122" s="511"/>
      <c r="BF122" s="512"/>
      <c r="BG122" s="384"/>
      <c r="BH122" s="382"/>
      <c r="BI122" s="382"/>
      <c r="BJ122" s="382"/>
      <c r="BK122" s="382"/>
      <c r="BL122" s="383"/>
      <c r="BM122" s="326"/>
      <c r="BN122" s="331"/>
    </row>
    <row r="123" spans="1:66" ht="14.25" x14ac:dyDescent="0.15">
      <c r="A123" s="311">
        <v>29</v>
      </c>
      <c r="B123" s="314"/>
      <c r="C123" s="315"/>
      <c r="D123" s="320"/>
      <c r="E123" s="321"/>
      <c r="F123" s="322"/>
      <c r="G123" s="321"/>
      <c r="H123" s="321"/>
      <c r="I123" s="329"/>
      <c r="J123" s="332"/>
      <c r="K123" s="333"/>
      <c r="L123" s="333"/>
      <c r="M123" s="333"/>
      <c r="N123" s="333"/>
      <c r="O123" s="333"/>
      <c r="P123" s="333"/>
      <c r="Q123" s="334"/>
      <c r="R123" s="338"/>
      <c r="S123" s="339"/>
      <c r="T123" s="339"/>
      <c r="U123" s="340"/>
      <c r="V123" s="347"/>
      <c r="W123" s="347"/>
      <c r="X123" s="347"/>
      <c r="Y123" s="347"/>
      <c r="Z123" s="347"/>
      <c r="AA123" s="347"/>
      <c r="AB123" s="347"/>
      <c r="AC123" s="347"/>
      <c r="AD123" s="347"/>
      <c r="AE123" s="347"/>
      <c r="AF123" s="348"/>
      <c r="AG123" s="320"/>
      <c r="AH123" s="329"/>
      <c r="AI123" s="513"/>
      <c r="AJ123" s="514"/>
      <c r="AK123" s="514"/>
      <c r="AL123" s="514"/>
      <c r="AM123" s="514"/>
      <c r="AN123" s="514"/>
      <c r="AO123" s="514"/>
      <c r="AP123" s="514"/>
      <c r="AQ123" s="515"/>
      <c r="AR123" s="519"/>
      <c r="AS123" s="520"/>
      <c r="AT123" s="520"/>
      <c r="AU123" s="521"/>
      <c r="AV123" s="509"/>
      <c r="AW123" s="509"/>
      <c r="AX123" s="509"/>
      <c r="AY123" s="509"/>
      <c r="AZ123" s="509"/>
      <c r="BA123" s="509"/>
      <c r="BB123" s="509"/>
      <c r="BC123" s="509"/>
      <c r="BD123" s="509"/>
      <c r="BE123" s="509"/>
      <c r="BF123" s="510"/>
      <c r="BG123" s="366"/>
      <c r="BH123" s="347"/>
      <c r="BI123" s="347"/>
      <c r="BJ123" s="347"/>
      <c r="BK123" s="347"/>
      <c r="BL123" s="348"/>
      <c r="BM123" s="320"/>
      <c r="BN123" s="329"/>
    </row>
    <row r="124" spans="1:66" ht="14.25" x14ac:dyDescent="0.15">
      <c r="A124" s="312"/>
      <c r="B124" s="316"/>
      <c r="C124" s="317"/>
      <c r="D124" s="323"/>
      <c r="E124" s="324"/>
      <c r="F124" s="325"/>
      <c r="G124" s="324"/>
      <c r="H124" s="324"/>
      <c r="I124" s="330"/>
      <c r="J124" s="335"/>
      <c r="K124" s="336"/>
      <c r="L124" s="336"/>
      <c r="M124" s="336"/>
      <c r="N124" s="336"/>
      <c r="O124" s="336"/>
      <c r="P124" s="336"/>
      <c r="Q124" s="337"/>
      <c r="R124" s="341"/>
      <c r="S124" s="342"/>
      <c r="T124" s="342"/>
      <c r="U124" s="343"/>
      <c r="V124" s="367"/>
      <c r="W124" s="367"/>
      <c r="X124" s="367"/>
      <c r="Y124" s="367"/>
      <c r="Z124" s="367"/>
      <c r="AA124" s="367"/>
      <c r="AB124" s="367"/>
      <c r="AC124" s="367"/>
      <c r="AD124" s="367"/>
      <c r="AE124" s="367"/>
      <c r="AF124" s="368"/>
      <c r="AG124" s="323"/>
      <c r="AH124" s="330"/>
      <c r="AI124" s="516"/>
      <c r="AJ124" s="517"/>
      <c r="AK124" s="517"/>
      <c r="AL124" s="517"/>
      <c r="AM124" s="517"/>
      <c r="AN124" s="517"/>
      <c r="AO124" s="517"/>
      <c r="AP124" s="517"/>
      <c r="AQ124" s="518"/>
      <c r="AR124" s="522"/>
      <c r="AS124" s="523"/>
      <c r="AT124" s="523"/>
      <c r="AU124" s="524"/>
      <c r="AV124" s="528"/>
      <c r="AW124" s="528"/>
      <c r="AX124" s="528"/>
      <c r="AY124" s="528"/>
      <c r="AZ124" s="528"/>
      <c r="BA124" s="528"/>
      <c r="BB124" s="528"/>
      <c r="BC124" s="528"/>
      <c r="BD124" s="528"/>
      <c r="BE124" s="528"/>
      <c r="BF124" s="529"/>
      <c r="BG124" s="371"/>
      <c r="BH124" s="367"/>
      <c r="BI124" s="367"/>
      <c r="BJ124" s="367"/>
      <c r="BK124" s="367"/>
      <c r="BL124" s="368"/>
      <c r="BM124" s="323"/>
      <c r="BN124" s="330"/>
    </row>
    <row r="125" spans="1:66" ht="14.25" x14ac:dyDescent="0.15">
      <c r="A125" s="312"/>
      <c r="B125" s="316"/>
      <c r="C125" s="317"/>
      <c r="D125" s="323"/>
      <c r="E125" s="324"/>
      <c r="F125" s="325"/>
      <c r="G125" s="324"/>
      <c r="H125" s="324"/>
      <c r="I125" s="330"/>
      <c r="J125" s="372"/>
      <c r="K125" s="373"/>
      <c r="L125" s="373"/>
      <c r="M125" s="373"/>
      <c r="N125" s="373"/>
      <c r="O125" s="373"/>
      <c r="P125" s="373"/>
      <c r="Q125" s="374"/>
      <c r="R125" s="341"/>
      <c r="S125" s="342"/>
      <c r="T125" s="342"/>
      <c r="U125" s="343"/>
      <c r="V125" s="373"/>
      <c r="W125" s="373"/>
      <c r="X125" s="373"/>
      <c r="Y125" s="373"/>
      <c r="Z125" s="373"/>
      <c r="AA125" s="373"/>
      <c r="AB125" s="373"/>
      <c r="AC125" s="373"/>
      <c r="AD125" s="373"/>
      <c r="AE125" s="373"/>
      <c r="AF125" s="374"/>
      <c r="AG125" s="323"/>
      <c r="AH125" s="330"/>
      <c r="AI125" s="532"/>
      <c r="AJ125" s="533"/>
      <c r="AK125" s="533"/>
      <c r="AL125" s="533"/>
      <c r="AM125" s="533"/>
      <c r="AN125" s="533"/>
      <c r="AO125" s="533"/>
      <c r="AP125" s="533"/>
      <c r="AQ125" s="534"/>
      <c r="AR125" s="522"/>
      <c r="AS125" s="523"/>
      <c r="AT125" s="523"/>
      <c r="AU125" s="524"/>
      <c r="AV125" s="517"/>
      <c r="AW125" s="517"/>
      <c r="AX125" s="517"/>
      <c r="AY125" s="517"/>
      <c r="AZ125" s="517"/>
      <c r="BA125" s="517"/>
      <c r="BB125" s="517"/>
      <c r="BC125" s="517"/>
      <c r="BD125" s="517"/>
      <c r="BE125" s="517"/>
      <c r="BF125" s="518"/>
      <c r="BG125" s="371"/>
      <c r="BH125" s="367"/>
      <c r="BI125" s="367"/>
      <c r="BJ125" s="367"/>
      <c r="BK125" s="367"/>
      <c r="BL125" s="368"/>
      <c r="BM125" s="323"/>
      <c r="BN125" s="330"/>
    </row>
    <row r="126" spans="1:66" ht="14.25" x14ac:dyDescent="0.15">
      <c r="A126" s="313"/>
      <c r="B126" s="318"/>
      <c r="C126" s="319"/>
      <c r="D126" s="326"/>
      <c r="E126" s="327"/>
      <c r="F126" s="328"/>
      <c r="G126" s="327"/>
      <c r="H126" s="327"/>
      <c r="I126" s="331"/>
      <c r="J126" s="375"/>
      <c r="K126" s="376"/>
      <c r="L126" s="376"/>
      <c r="M126" s="376"/>
      <c r="N126" s="376"/>
      <c r="O126" s="376"/>
      <c r="P126" s="376"/>
      <c r="Q126" s="377"/>
      <c r="R126" s="344"/>
      <c r="S126" s="345"/>
      <c r="T126" s="345"/>
      <c r="U126" s="346"/>
      <c r="V126" s="382"/>
      <c r="W126" s="382"/>
      <c r="X126" s="382"/>
      <c r="Y126" s="382"/>
      <c r="Z126" s="382"/>
      <c r="AA126" s="382"/>
      <c r="AB126" s="382"/>
      <c r="AC126" s="382"/>
      <c r="AD126" s="382"/>
      <c r="AE126" s="382"/>
      <c r="AF126" s="383"/>
      <c r="AG126" s="326"/>
      <c r="AH126" s="331"/>
      <c r="AI126" s="535"/>
      <c r="AJ126" s="536"/>
      <c r="AK126" s="536"/>
      <c r="AL126" s="536"/>
      <c r="AM126" s="536"/>
      <c r="AN126" s="536"/>
      <c r="AO126" s="536"/>
      <c r="AP126" s="536"/>
      <c r="AQ126" s="537"/>
      <c r="AR126" s="525"/>
      <c r="AS126" s="526"/>
      <c r="AT126" s="526"/>
      <c r="AU126" s="527"/>
      <c r="AV126" s="511"/>
      <c r="AW126" s="511"/>
      <c r="AX126" s="511"/>
      <c r="AY126" s="511"/>
      <c r="AZ126" s="511"/>
      <c r="BA126" s="511"/>
      <c r="BB126" s="511"/>
      <c r="BC126" s="511"/>
      <c r="BD126" s="511"/>
      <c r="BE126" s="511"/>
      <c r="BF126" s="512"/>
      <c r="BG126" s="384"/>
      <c r="BH126" s="382"/>
      <c r="BI126" s="382"/>
      <c r="BJ126" s="382"/>
      <c r="BK126" s="382"/>
      <c r="BL126" s="383"/>
      <c r="BM126" s="326"/>
      <c r="BN126" s="331"/>
    </row>
    <row r="127" spans="1:66" ht="14.25" x14ac:dyDescent="0.15">
      <c r="A127" s="311">
        <v>30</v>
      </c>
      <c r="B127" s="314"/>
      <c r="C127" s="315"/>
      <c r="D127" s="320"/>
      <c r="E127" s="321"/>
      <c r="F127" s="322"/>
      <c r="G127" s="321"/>
      <c r="H127" s="321"/>
      <c r="I127" s="329"/>
      <c r="J127" s="332"/>
      <c r="K127" s="333"/>
      <c r="L127" s="333"/>
      <c r="M127" s="333"/>
      <c r="N127" s="333"/>
      <c r="O127" s="333"/>
      <c r="P127" s="333"/>
      <c r="Q127" s="334"/>
      <c r="R127" s="338"/>
      <c r="S127" s="339"/>
      <c r="T127" s="339"/>
      <c r="U127" s="340"/>
      <c r="V127" s="347"/>
      <c r="W127" s="347"/>
      <c r="X127" s="347"/>
      <c r="Y127" s="347"/>
      <c r="Z127" s="347"/>
      <c r="AA127" s="347"/>
      <c r="AB127" s="347"/>
      <c r="AC127" s="347"/>
      <c r="AD127" s="347"/>
      <c r="AE127" s="347"/>
      <c r="AF127" s="348"/>
      <c r="AG127" s="320"/>
      <c r="AH127" s="329"/>
      <c r="AI127" s="513"/>
      <c r="AJ127" s="514"/>
      <c r="AK127" s="514"/>
      <c r="AL127" s="514"/>
      <c r="AM127" s="514"/>
      <c r="AN127" s="514"/>
      <c r="AO127" s="514"/>
      <c r="AP127" s="514"/>
      <c r="AQ127" s="515"/>
      <c r="AR127" s="519"/>
      <c r="AS127" s="520"/>
      <c r="AT127" s="520"/>
      <c r="AU127" s="521"/>
      <c r="AV127" s="509"/>
      <c r="AW127" s="509"/>
      <c r="AX127" s="509"/>
      <c r="AY127" s="509"/>
      <c r="AZ127" s="509"/>
      <c r="BA127" s="509"/>
      <c r="BB127" s="509"/>
      <c r="BC127" s="509"/>
      <c r="BD127" s="509"/>
      <c r="BE127" s="509"/>
      <c r="BF127" s="510"/>
      <c r="BG127" s="366"/>
      <c r="BH127" s="347"/>
      <c r="BI127" s="347"/>
      <c r="BJ127" s="347"/>
      <c r="BK127" s="347"/>
      <c r="BL127" s="348"/>
      <c r="BM127" s="320"/>
      <c r="BN127" s="329"/>
    </row>
    <row r="128" spans="1:66" ht="14.25" x14ac:dyDescent="0.15">
      <c r="A128" s="312"/>
      <c r="B128" s="316"/>
      <c r="C128" s="317"/>
      <c r="D128" s="323"/>
      <c r="E128" s="324"/>
      <c r="F128" s="325"/>
      <c r="G128" s="324"/>
      <c r="H128" s="324"/>
      <c r="I128" s="330"/>
      <c r="J128" s="335"/>
      <c r="K128" s="336"/>
      <c r="L128" s="336"/>
      <c r="M128" s="336"/>
      <c r="N128" s="336"/>
      <c r="O128" s="336"/>
      <c r="P128" s="336"/>
      <c r="Q128" s="337"/>
      <c r="R128" s="341"/>
      <c r="S128" s="342"/>
      <c r="T128" s="342"/>
      <c r="U128" s="343"/>
      <c r="V128" s="367"/>
      <c r="W128" s="367"/>
      <c r="X128" s="367"/>
      <c r="Y128" s="367"/>
      <c r="Z128" s="367"/>
      <c r="AA128" s="367"/>
      <c r="AB128" s="367"/>
      <c r="AC128" s="367"/>
      <c r="AD128" s="367"/>
      <c r="AE128" s="367"/>
      <c r="AF128" s="368"/>
      <c r="AG128" s="323"/>
      <c r="AH128" s="330"/>
      <c r="AI128" s="516"/>
      <c r="AJ128" s="517"/>
      <c r="AK128" s="517"/>
      <c r="AL128" s="517"/>
      <c r="AM128" s="517"/>
      <c r="AN128" s="517"/>
      <c r="AO128" s="517"/>
      <c r="AP128" s="517"/>
      <c r="AQ128" s="518"/>
      <c r="AR128" s="522"/>
      <c r="AS128" s="523"/>
      <c r="AT128" s="523"/>
      <c r="AU128" s="524"/>
      <c r="AV128" s="528"/>
      <c r="AW128" s="528"/>
      <c r="AX128" s="528"/>
      <c r="AY128" s="528"/>
      <c r="AZ128" s="528"/>
      <c r="BA128" s="528"/>
      <c r="BB128" s="528"/>
      <c r="BC128" s="528"/>
      <c r="BD128" s="528"/>
      <c r="BE128" s="528"/>
      <c r="BF128" s="529"/>
      <c r="BG128" s="371"/>
      <c r="BH128" s="367"/>
      <c r="BI128" s="367"/>
      <c r="BJ128" s="367"/>
      <c r="BK128" s="367"/>
      <c r="BL128" s="368"/>
      <c r="BM128" s="323"/>
      <c r="BN128" s="330"/>
    </row>
    <row r="129" spans="1:66" ht="14.25" x14ac:dyDescent="0.15">
      <c r="A129" s="312"/>
      <c r="B129" s="316"/>
      <c r="C129" s="317"/>
      <c r="D129" s="323"/>
      <c r="E129" s="324"/>
      <c r="F129" s="325"/>
      <c r="G129" s="324"/>
      <c r="H129" s="324"/>
      <c r="I129" s="330"/>
      <c r="J129" s="372"/>
      <c r="K129" s="373"/>
      <c r="L129" s="373"/>
      <c r="M129" s="373"/>
      <c r="N129" s="373"/>
      <c r="O129" s="373"/>
      <c r="P129" s="373"/>
      <c r="Q129" s="374"/>
      <c r="R129" s="341"/>
      <c r="S129" s="342"/>
      <c r="T129" s="342"/>
      <c r="U129" s="343"/>
      <c r="V129" s="373"/>
      <c r="W129" s="373"/>
      <c r="X129" s="373"/>
      <c r="Y129" s="373"/>
      <c r="Z129" s="373"/>
      <c r="AA129" s="373"/>
      <c r="AB129" s="373"/>
      <c r="AC129" s="373"/>
      <c r="AD129" s="373"/>
      <c r="AE129" s="373"/>
      <c r="AF129" s="374"/>
      <c r="AG129" s="323"/>
      <c r="AH129" s="330"/>
      <c r="AI129" s="532"/>
      <c r="AJ129" s="533"/>
      <c r="AK129" s="533"/>
      <c r="AL129" s="533"/>
      <c r="AM129" s="533"/>
      <c r="AN129" s="533"/>
      <c r="AO129" s="533"/>
      <c r="AP129" s="533"/>
      <c r="AQ129" s="534"/>
      <c r="AR129" s="522"/>
      <c r="AS129" s="523"/>
      <c r="AT129" s="523"/>
      <c r="AU129" s="524"/>
      <c r="AV129" s="517"/>
      <c r="AW129" s="517"/>
      <c r="AX129" s="517"/>
      <c r="AY129" s="517"/>
      <c r="AZ129" s="517"/>
      <c r="BA129" s="517"/>
      <c r="BB129" s="517"/>
      <c r="BC129" s="517"/>
      <c r="BD129" s="517"/>
      <c r="BE129" s="517"/>
      <c r="BF129" s="518"/>
      <c r="BG129" s="371"/>
      <c r="BH129" s="367"/>
      <c r="BI129" s="367"/>
      <c r="BJ129" s="367"/>
      <c r="BK129" s="367"/>
      <c r="BL129" s="368"/>
      <c r="BM129" s="323"/>
      <c r="BN129" s="330"/>
    </row>
    <row r="130" spans="1:66" ht="14.25" x14ac:dyDescent="0.15">
      <c r="A130" s="313"/>
      <c r="B130" s="318"/>
      <c r="C130" s="319"/>
      <c r="D130" s="326"/>
      <c r="E130" s="327"/>
      <c r="F130" s="328"/>
      <c r="G130" s="327"/>
      <c r="H130" s="327"/>
      <c r="I130" s="331"/>
      <c r="J130" s="375"/>
      <c r="K130" s="376"/>
      <c r="L130" s="376"/>
      <c r="M130" s="376"/>
      <c r="N130" s="376"/>
      <c r="O130" s="376"/>
      <c r="P130" s="376"/>
      <c r="Q130" s="377"/>
      <c r="R130" s="344"/>
      <c r="S130" s="345"/>
      <c r="T130" s="345"/>
      <c r="U130" s="346"/>
      <c r="V130" s="382"/>
      <c r="W130" s="382"/>
      <c r="X130" s="382"/>
      <c r="Y130" s="382"/>
      <c r="Z130" s="382"/>
      <c r="AA130" s="382"/>
      <c r="AB130" s="382"/>
      <c r="AC130" s="382"/>
      <c r="AD130" s="382"/>
      <c r="AE130" s="382"/>
      <c r="AF130" s="383"/>
      <c r="AG130" s="326"/>
      <c r="AH130" s="331"/>
      <c r="AI130" s="535"/>
      <c r="AJ130" s="536"/>
      <c r="AK130" s="536"/>
      <c r="AL130" s="536"/>
      <c r="AM130" s="536"/>
      <c r="AN130" s="536"/>
      <c r="AO130" s="536"/>
      <c r="AP130" s="536"/>
      <c r="AQ130" s="537"/>
      <c r="AR130" s="525"/>
      <c r="AS130" s="526"/>
      <c r="AT130" s="526"/>
      <c r="AU130" s="527"/>
      <c r="AV130" s="511"/>
      <c r="AW130" s="511"/>
      <c r="AX130" s="511"/>
      <c r="AY130" s="511"/>
      <c r="AZ130" s="511"/>
      <c r="BA130" s="511"/>
      <c r="BB130" s="511"/>
      <c r="BC130" s="511"/>
      <c r="BD130" s="511"/>
      <c r="BE130" s="511"/>
      <c r="BF130" s="512"/>
      <c r="BG130" s="384"/>
      <c r="BH130" s="382"/>
      <c r="BI130" s="382"/>
      <c r="BJ130" s="382"/>
      <c r="BK130" s="382"/>
      <c r="BL130" s="383"/>
      <c r="BM130" s="326"/>
      <c r="BN130" s="331"/>
    </row>
    <row r="131" spans="1:66" ht="14.25" x14ac:dyDescent="0.15">
      <c r="A131" s="311">
        <v>31</v>
      </c>
      <c r="B131" s="314"/>
      <c r="C131" s="315"/>
      <c r="D131" s="320"/>
      <c r="E131" s="321"/>
      <c r="F131" s="322"/>
      <c r="G131" s="321"/>
      <c r="H131" s="321"/>
      <c r="I131" s="329"/>
      <c r="J131" s="332"/>
      <c r="K131" s="333"/>
      <c r="L131" s="333"/>
      <c r="M131" s="333"/>
      <c r="N131" s="333"/>
      <c r="O131" s="333"/>
      <c r="P131" s="333"/>
      <c r="Q131" s="334"/>
      <c r="R131" s="338"/>
      <c r="S131" s="339"/>
      <c r="T131" s="339"/>
      <c r="U131" s="340"/>
      <c r="V131" s="347"/>
      <c r="W131" s="347"/>
      <c r="X131" s="347"/>
      <c r="Y131" s="347"/>
      <c r="Z131" s="347"/>
      <c r="AA131" s="347"/>
      <c r="AB131" s="347"/>
      <c r="AC131" s="347"/>
      <c r="AD131" s="347"/>
      <c r="AE131" s="347"/>
      <c r="AF131" s="348"/>
      <c r="AG131" s="320"/>
      <c r="AH131" s="329"/>
      <c r="AI131" s="513"/>
      <c r="AJ131" s="514"/>
      <c r="AK131" s="514"/>
      <c r="AL131" s="514"/>
      <c r="AM131" s="514"/>
      <c r="AN131" s="514"/>
      <c r="AO131" s="514"/>
      <c r="AP131" s="514"/>
      <c r="AQ131" s="515"/>
      <c r="AR131" s="519"/>
      <c r="AS131" s="520"/>
      <c r="AT131" s="520"/>
      <c r="AU131" s="521"/>
      <c r="AV131" s="509"/>
      <c r="AW131" s="509"/>
      <c r="AX131" s="509"/>
      <c r="AY131" s="509"/>
      <c r="AZ131" s="509"/>
      <c r="BA131" s="509"/>
      <c r="BB131" s="509"/>
      <c r="BC131" s="509"/>
      <c r="BD131" s="509"/>
      <c r="BE131" s="509"/>
      <c r="BF131" s="510"/>
      <c r="BG131" s="366"/>
      <c r="BH131" s="347"/>
      <c r="BI131" s="347"/>
      <c r="BJ131" s="347"/>
      <c r="BK131" s="347"/>
      <c r="BL131" s="348"/>
      <c r="BM131" s="320"/>
      <c r="BN131" s="329"/>
    </row>
    <row r="132" spans="1:66" ht="14.25" x14ac:dyDescent="0.15">
      <c r="A132" s="312"/>
      <c r="B132" s="316"/>
      <c r="C132" s="317"/>
      <c r="D132" s="323"/>
      <c r="E132" s="324"/>
      <c r="F132" s="325"/>
      <c r="G132" s="324"/>
      <c r="H132" s="324"/>
      <c r="I132" s="330"/>
      <c r="J132" s="335"/>
      <c r="K132" s="336"/>
      <c r="L132" s="336"/>
      <c r="M132" s="336"/>
      <c r="N132" s="336"/>
      <c r="O132" s="336"/>
      <c r="P132" s="336"/>
      <c r="Q132" s="337"/>
      <c r="R132" s="341"/>
      <c r="S132" s="342"/>
      <c r="T132" s="342"/>
      <c r="U132" s="343"/>
      <c r="V132" s="367"/>
      <c r="W132" s="367"/>
      <c r="X132" s="367"/>
      <c r="Y132" s="367"/>
      <c r="Z132" s="367"/>
      <c r="AA132" s="367"/>
      <c r="AB132" s="367"/>
      <c r="AC132" s="367"/>
      <c r="AD132" s="367"/>
      <c r="AE132" s="367"/>
      <c r="AF132" s="368"/>
      <c r="AG132" s="323"/>
      <c r="AH132" s="330"/>
      <c r="AI132" s="516"/>
      <c r="AJ132" s="517"/>
      <c r="AK132" s="517"/>
      <c r="AL132" s="517"/>
      <c r="AM132" s="517"/>
      <c r="AN132" s="517"/>
      <c r="AO132" s="517"/>
      <c r="AP132" s="517"/>
      <c r="AQ132" s="518"/>
      <c r="AR132" s="522"/>
      <c r="AS132" s="523"/>
      <c r="AT132" s="523"/>
      <c r="AU132" s="524"/>
      <c r="AV132" s="528"/>
      <c r="AW132" s="528"/>
      <c r="AX132" s="528"/>
      <c r="AY132" s="528"/>
      <c r="AZ132" s="528"/>
      <c r="BA132" s="528"/>
      <c r="BB132" s="528"/>
      <c r="BC132" s="528"/>
      <c r="BD132" s="528"/>
      <c r="BE132" s="528"/>
      <c r="BF132" s="529"/>
      <c r="BG132" s="371"/>
      <c r="BH132" s="367"/>
      <c r="BI132" s="367"/>
      <c r="BJ132" s="367"/>
      <c r="BK132" s="367"/>
      <c r="BL132" s="368"/>
      <c r="BM132" s="323"/>
      <c r="BN132" s="330"/>
    </row>
    <row r="133" spans="1:66" ht="14.25" x14ac:dyDescent="0.15">
      <c r="A133" s="312"/>
      <c r="B133" s="316"/>
      <c r="C133" s="317"/>
      <c r="D133" s="323"/>
      <c r="E133" s="324"/>
      <c r="F133" s="325"/>
      <c r="G133" s="324"/>
      <c r="H133" s="324"/>
      <c r="I133" s="330"/>
      <c r="J133" s="372"/>
      <c r="K133" s="373"/>
      <c r="L133" s="373"/>
      <c r="M133" s="373"/>
      <c r="N133" s="373"/>
      <c r="O133" s="373"/>
      <c r="P133" s="373"/>
      <c r="Q133" s="374"/>
      <c r="R133" s="341"/>
      <c r="S133" s="342"/>
      <c r="T133" s="342"/>
      <c r="U133" s="343"/>
      <c r="V133" s="373"/>
      <c r="W133" s="373"/>
      <c r="X133" s="373"/>
      <c r="Y133" s="373"/>
      <c r="Z133" s="373"/>
      <c r="AA133" s="373"/>
      <c r="AB133" s="373"/>
      <c r="AC133" s="373"/>
      <c r="AD133" s="373"/>
      <c r="AE133" s="373"/>
      <c r="AF133" s="374"/>
      <c r="AG133" s="323"/>
      <c r="AH133" s="330"/>
      <c r="AI133" s="532"/>
      <c r="AJ133" s="533"/>
      <c r="AK133" s="533"/>
      <c r="AL133" s="533"/>
      <c r="AM133" s="533"/>
      <c r="AN133" s="533"/>
      <c r="AO133" s="533"/>
      <c r="AP133" s="533"/>
      <c r="AQ133" s="534"/>
      <c r="AR133" s="522"/>
      <c r="AS133" s="523"/>
      <c r="AT133" s="523"/>
      <c r="AU133" s="524"/>
      <c r="AV133" s="517"/>
      <c r="AW133" s="517"/>
      <c r="AX133" s="517"/>
      <c r="AY133" s="517"/>
      <c r="AZ133" s="517"/>
      <c r="BA133" s="517"/>
      <c r="BB133" s="517"/>
      <c r="BC133" s="517"/>
      <c r="BD133" s="517"/>
      <c r="BE133" s="517"/>
      <c r="BF133" s="518"/>
      <c r="BG133" s="371"/>
      <c r="BH133" s="367"/>
      <c r="BI133" s="367"/>
      <c r="BJ133" s="367"/>
      <c r="BK133" s="367"/>
      <c r="BL133" s="368"/>
      <c r="BM133" s="323"/>
      <c r="BN133" s="330"/>
    </row>
    <row r="134" spans="1:66" ht="14.25" x14ac:dyDescent="0.15">
      <c r="A134" s="313"/>
      <c r="B134" s="318"/>
      <c r="C134" s="319"/>
      <c r="D134" s="326"/>
      <c r="E134" s="327"/>
      <c r="F134" s="328"/>
      <c r="G134" s="327"/>
      <c r="H134" s="327"/>
      <c r="I134" s="331"/>
      <c r="J134" s="375"/>
      <c r="K134" s="376"/>
      <c r="L134" s="376"/>
      <c r="M134" s="376"/>
      <c r="N134" s="376"/>
      <c r="O134" s="376"/>
      <c r="P134" s="376"/>
      <c r="Q134" s="377"/>
      <c r="R134" s="344"/>
      <c r="S134" s="345"/>
      <c r="T134" s="345"/>
      <c r="U134" s="346"/>
      <c r="V134" s="382"/>
      <c r="W134" s="382"/>
      <c r="X134" s="382"/>
      <c r="Y134" s="382"/>
      <c r="Z134" s="382"/>
      <c r="AA134" s="382"/>
      <c r="AB134" s="382"/>
      <c r="AC134" s="382"/>
      <c r="AD134" s="382"/>
      <c r="AE134" s="382"/>
      <c r="AF134" s="383"/>
      <c r="AG134" s="326"/>
      <c r="AH134" s="331"/>
      <c r="AI134" s="535"/>
      <c r="AJ134" s="536"/>
      <c r="AK134" s="536"/>
      <c r="AL134" s="536"/>
      <c r="AM134" s="536"/>
      <c r="AN134" s="536"/>
      <c r="AO134" s="536"/>
      <c r="AP134" s="536"/>
      <c r="AQ134" s="537"/>
      <c r="AR134" s="525"/>
      <c r="AS134" s="526"/>
      <c r="AT134" s="526"/>
      <c r="AU134" s="527"/>
      <c r="AV134" s="511"/>
      <c r="AW134" s="511"/>
      <c r="AX134" s="511"/>
      <c r="AY134" s="511"/>
      <c r="AZ134" s="511"/>
      <c r="BA134" s="511"/>
      <c r="BB134" s="511"/>
      <c r="BC134" s="511"/>
      <c r="BD134" s="511"/>
      <c r="BE134" s="511"/>
      <c r="BF134" s="512"/>
      <c r="BG134" s="384"/>
      <c r="BH134" s="382"/>
      <c r="BI134" s="382"/>
      <c r="BJ134" s="382"/>
      <c r="BK134" s="382"/>
      <c r="BL134" s="383"/>
      <c r="BM134" s="326"/>
      <c r="BN134" s="331"/>
    </row>
    <row r="135" spans="1:66" ht="14.25" x14ac:dyDescent="0.15">
      <c r="A135" s="311">
        <v>32</v>
      </c>
      <c r="B135" s="314"/>
      <c r="C135" s="315"/>
      <c r="D135" s="320"/>
      <c r="E135" s="321"/>
      <c r="F135" s="322"/>
      <c r="G135" s="321"/>
      <c r="H135" s="321"/>
      <c r="I135" s="329"/>
      <c r="J135" s="332"/>
      <c r="K135" s="333"/>
      <c r="L135" s="333"/>
      <c r="M135" s="333"/>
      <c r="N135" s="333"/>
      <c r="O135" s="333"/>
      <c r="P135" s="333"/>
      <c r="Q135" s="334"/>
      <c r="R135" s="338"/>
      <c r="S135" s="339"/>
      <c r="T135" s="339"/>
      <c r="U135" s="340"/>
      <c r="V135" s="347"/>
      <c r="W135" s="347"/>
      <c r="X135" s="347"/>
      <c r="Y135" s="347"/>
      <c r="Z135" s="347"/>
      <c r="AA135" s="347"/>
      <c r="AB135" s="347"/>
      <c r="AC135" s="347"/>
      <c r="AD135" s="347"/>
      <c r="AE135" s="347"/>
      <c r="AF135" s="348"/>
      <c r="AG135" s="320"/>
      <c r="AH135" s="329"/>
      <c r="AI135" s="513"/>
      <c r="AJ135" s="514"/>
      <c r="AK135" s="514"/>
      <c r="AL135" s="514"/>
      <c r="AM135" s="514"/>
      <c r="AN135" s="514"/>
      <c r="AO135" s="514"/>
      <c r="AP135" s="514"/>
      <c r="AQ135" s="515"/>
      <c r="AR135" s="519"/>
      <c r="AS135" s="520"/>
      <c r="AT135" s="520"/>
      <c r="AU135" s="521"/>
      <c r="AV135" s="509"/>
      <c r="AW135" s="509"/>
      <c r="AX135" s="509"/>
      <c r="AY135" s="509"/>
      <c r="AZ135" s="509"/>
      <c r="BA135" s="509"/>
      <c r="BB135" s="509"/>
      <c r="BC135" s="509"/>
      <c r="BD135" s="509"/>
      <c r="BE135" s="509"/>
      <c r="BF135" s="510"/>
      <c r="BG135" s="366"/>
      <c r="BH135" s="347"/>
      <c r="BI135" s="347"/>
      <c r="BJ135" s="347"/>
      <c r="BK135" s="347"/>
      <c r="BL135" s="348"/>
      <c r="BM135" s="320"/>
      <c r="BN135" s="329"/>
    </row>
    <row r="136" spans="1:66" ht="14.25" x14ac:dyDescent="0.15">
      <c r="A136" s="312"/>
      <c r="B136" s="316"/>
      <c r="C136" s="317"/>
      <c r="D136" s="323"/>
      <c r="E136" s="324"/>
      <c r="F136" s="325"/>
      <c r="G136" s="324"/>
      <c r="H136" s="324"/>
      <c r="I136" s="330"/>
      <c r="J136" s="335"/>
      <c r="K136" s="336"/>
      <c r="L136" s="336"/>
      <c r="M136" s="336"/>
      <c r="N136" s="336"/>
      <c r="O136" s="336"/>
      <c r="P136" s="336"/>
      <c r="Q136" s="337"/>
      <c r="R136" s="341"/>
      <c r="S136" s="342"/>
      <c r="T136" s="342"/>
      <c r="U136" s="343"/>
      <c r="V136" s="367"/>
      <c r="W136" s="367"/>
      <c r="X136" s="367"/>
      <c r="Y136" s="367"/>
      <c r="Z136" s="367"/>
      <c r="AA136" s="367"/>
      <c r="AB136" s="367"/>
      <c r="AC136" s="367"/>
      <c r="AD136" s="367"/>
      <c r="AE136" s="367"/>
      <c r="AF136" s="368"/>
      <c r="AG136" s="323"/>
      <c r="AH136" s="330"/>
      <c r="AI136" s="516"/>
      <c r="AJ136" s="517"/>
      <c r="AK136" s="517"/>
      <c r="AL136" s="517"/>
      <c r="AM136" s="517"/>
      <c r="AN136" s="517"/>
      <c r="AO136" s="517"/>
      <c r="AP136" s="517"/>
      <c r="AQ136" s="518"/>
      <c r="AR136" s="522"/>
      <c r="AS136" s="523"/>
      <c r="AT136" s="523"/>
      <c r="AU136" s="524"/>
      <c r="AV136" s="528"/>
      <c r="AW136" s="528"/>
      <c r="AX136" s="528"/>
      <c r="AY136" s="528"/>
      <c r="AZ136" s="528"/>
      <c r="BA136" s="528"/>
      <c r="BB136" s="528"/>
      <c r="BC136" s="528"/>
      <c r="BD136" s="528"/>
      <c r="BE136" s="528"/>
      <c r="BF136" s="529"/>
      <c r="BG136" s="371"/>
      <c r="BH136" s="367"/>
      <c r="BI136" s="367"/>
      <c r="BJ136" s="367"/>
      <c r="BK136" s="367"/>
      <c r="BL136" s="368"/>
      <c r="BM136" s="323"/>
      <c r="BN136" s="330"/>
    </row>
    <row r="137" spans="1:66" ht="14.25" x14ac:dyDescent="0.15">
      <c r="A137" s="312"/>
      <c r="B137" s="316"/>
      <c r="C137" s="317"/>
      <c r="D137" s="323"/>
      <c r="E137" s="324"/>
      <c r="F137" s="325"/>
      <c r="G137" s="324"/>
      <c r="H137" s="324"/>
      <c r="I137" s="330"/>
      <c r="J137" s="372"/>
      <c r="K137" s="373"/>
      <c r="L137" s="373"/>
      <c r="M137" s="373"/>
      <c r="N137" s="373"/>
      <c r="O137" s="373"/>
      <c r="P137" s="373"/>
      <c r="Q137" s="374"/>
      <c r="R137" s="341"/>
      <c r="S137" s="342"/>
      <c r="T137" s="342"/>
      <c r="U137" s="343"/>
      <c r="V137" s="373"/>
      <c r="W137" s="373"/>
      <c r="X137" s="373"/>
      <c r="Y137" s="373"/>
      <c r="Z137" s="373"/>
      <c r="AA137" s="373"/>
      <c r="AB137" s="373"/>
      <c r="AC137" s="373"/>
      <c r="AD137" s="373"/>
      <c r="AE137" s="373"/>
      <c r="AF137" s="374"/>
      <c r="AG137" s="323"/>
      <c r="AH137" s="330"/>
      <c r="AI137" s="532"/>
      <c r="AJ137" s="533"/>
      <c r="AK137" s="533"/>
      <c r="AL137" s="533"/>
      <c r="AM137" s="533"/>
      <c r="AN137" s="533"/>
      <c r="AO137" s="533"/>
      <c r="AP137" s="533"/>
      <c r="AQ137" s="534"/>
      <c r="AR137" s="522"/>
      <c r="AS137" s="523"/>
      <c r="AT137" s="523"/>
      <c r="AU137" s="524"/>
      <c r="AV137" s="517"/>
      <c r="AW137" s="517"/>
      <c r="AX137" s="517"/>
      <c r="AY137" s="517"/>
      <c r="AZ137" s="517"/>
      <c r="BA137" s="517"/>
      <c r="BB137" s="517"/>
      <c r="BC137" s="517"/>
      <c r="BD137" s="517"/>
      <c r="BE137" s="517"/>
      <c r="BF137" s="518"/>
      <c r="BG137" s="371"/>
      <c r="BH137" s="367"/>
      <c r="BI137" s="367"/>
      <c r="BJ137" s="367"/>
      <c r="BK137" s="367"/>
      <c r="BL137" s="368"/>
      <c r="BM137" s="323"/>
      <c r="BN137" s="330"/>
    </row>
    <row r="138" spans="1:66" ht="14.25" x14ac:dyDescent="0.15">
      <c r="A138" s="313"/>
      <c r="B138" s="318"/>
      <c r="C138" s="319"/>
      <c r="D138" s="326"/>
      <c r="E138" s="327"/>
      <c r="F138" s="328"/>
      <c r="G138" s="327"/>
      <c r="H138" s="327"/>
      <c r="I138" s="331"/>
      <c r="J138" s="375"/>
      <c r="K138" s="376"/>
      <c r="L138" s="376"/>
      <c r="M138" s="376"/>
      <c r="N138" s="376"/>
      <c r="O138" s="376"/>
      <c r="P138" s="376"/>
      <c r="Q138" s="377"/>
      <c r="R138" s="344"/>
      <c r="S138" s="345"/>
      <c r="T138" s="345"/>
      <c r="U138" s="346"/>
      <c r="V138" s="382"/>
      <c r="W138" s="382"/>
      <c r="X138" s="382"/>
      <c r="Y138" s="382"/>
      <c r="Z138" s="382"/>
      <c r="AA138" s="382"/>
      <c r="AB138" s="382"/>
      <c r="AC138" s="382"/>
      <c r="AD138" s="382"/>
      <c r="AE138" s="382"/>
      <c r="AF138" s="383"/>
      <c r="AG138" s="326"/>
      <c r="AH138" s="331"/>
      <c r="AI138" s="535"/>
      <c r="AJ138" s="536"/>
      <c r="AK138" s="536"/>
      <c r="AL138" s="536"/>
      <c r="AM138" s="536"/>
      <c r="AN138" s="536"/>
      <c r="AO138" s="536"/>
      <c r="AP138" s="536"/>
      <c r="AQ138" s="537"/>
      <c r="AR138" s="525"/>
      <c r="AS138" s="526"/>
      <c r="AT138" s="526"/>
      <c r="AU138" s="527"/>
      <c r="AV138" s="511"/>
      <c r="AW138" s="511"/>
      <c r="AX138" s="511"/>
      <c r="AY138" s="511"/>
      <c r="AZ138" s="511"/>
      <c r="BA138" s="511"/>
      <c r="BB138" s="511"/>
      <c r="BC138" s="511"/>
      <c r="BD138" s="511"/>
      <c r="BE138" s="511"/>
      <c r="BF138" s="512"/>
      <c r="BG138" s="384"/>
      <c r="BH138" s="382"/>
      <c r="BI138" s="382"/>
      <c r="BJ138" s="382"/>
      <c r="BK138" s="382"/>
      <c r="BL138" s="383"/>
      <c r="BM138" s="326"/>
      <c r="BN138" s="331"/>
    </row>
    <row r="139" spans="1:66" ht="14.25" x14ac:dyDescent="0.15">
      <c r="A139" s="311">
        <v>33</v>
      </c>
      <c r="B139" s="314"/>
      <c r="C139" s="315"/>
      <c r="D139" s="320"/>
      <c r="E139" s="321"/>
      <c r="F139" s="322"/>
      <c r="G139" s="321"/>
      <c r="H139" s="321"/>
      <c r="I139" s="329"/>
      <c r="J139" s="332"/>
      <c r="K139" s="333"/>
      <c r="L139" s="333"/>
      <c r="M139" s="333"/>
      <c r="N139" s="333"/>
      <c r="O139" s="333"/>
      <c r="P139" s="333"/>
      <c r="Q139" s="334"/>
      <c r="R139" s="338"/>
      <c r="S139" s="339"/>
      <c r="T139" s="339"/>
      <c r="U139" s="340"/>
      <c r="V139" s="347"/>
      <c r="W139" s="347"/>
      <c r="X139" s="347"/>
      <c r="Y139" s="347"/>
      <c r="Z139" s="347"/>
      <c r="AA139" s="347"/>
      <c r="AB139" s="347"/>
      <c r="AC139" s="347"/>
      <c r="AD139" s="347"/>
      <c r="AE139" s="347"/>
      <c r="AF139" s="348"/>
      <c r="AG139" s="320"/>
      <c r="AH139" s="329"/>
      <c r="AI139" s="513"/>
      <c r="AJ139" s="514"/>
      <c r="AK139" s="514"/>
      <c r="AL139" s="514"/>
      <c r="AM139" s="514"/>
      <c r="AN139" s="514"/>
      <c r="AO139" s="514"/>
      <c r="AP139" s="514"/>
      <c r="AQ139" s="515"/>
      <c r="AR139" s="519"/>
      <c r="AS139" s="520"/>
      <c r="AT139" s="520"/>
      <c r="AU139" s="521"/>
      <c r="AV139" s="509"/>
      <c r="AW139" s="509"/>
      <c r="AX139" s="509"/>
      <c r="AY139" s="509"/>
      <c r="AZ139" s="509"/>
      <c r="BA139" s="509"/>
      <c r="BB139" s="509"/>
      <c r="BC139" s="509"/>
      <c r="BD139" s="509"/>
      <c r="BE139" s="509"/>
      <c r="BF139" s="510"/>
      <c r="BG139" s="366"/>
      <c r="BH139" s="347"/>
      <c r="BI139" s="347"/>
      <c r="BJ139" s="347"/>
      <c r="BK139" s="347"/>
      <c r="BL139" s="348"/>
      <c r="BM139" s="320"/>
      <c r="BN139" s="329"/>
    </row>
    <row r="140" spans="1:66" ht="14.25" x14ac:dyDescent="0.15">
      <c r="A140" s="312"/>
      <c r="B140" s="316"/>
      <c r="C140" s="317"/>
      <c r="D140" s="323"/>
      <c r="E140" s="324"/>
      <c r="F140" s="325"/>
      <c r="G140" s="324"/>
      <c r="H140" s="324"/>
      <c r="I140" s="330"/>
      <c r="J140" s="335"/>
      <c r="K140" s="336"/>
      <c r="L140" s="336"/>
      <c r="M140" s="336"/>
      <c r="N140" s="336"/>
      <c r="O140" s="336"/>
      <c r="P140" s="336"/>
      <c r="Q140" s="337"/>
      <c r="R140" s="341"/>
      <c r="S140" s="342"/>
      <c r="T140" s="342"/>
      <c r="U140" s="343"/>
      <c r="V140" s="367"/>
      <c r="W140" s="367"/>
      <c r="X140" s="367"/>
      <c r="Y140" s="367"/>
      <c r="Z140" s="367"/>
      <c r="AA140" s="367"/>
      <c r="AB140" s="367"/>
      <c r="AC140" s="367"/>
      <c r="AD140" s="367"/>
      <c r="AE140" s="367"/>
      <c r="AF140" s="368"/>
      <c r="AG140" s="323"/>
      <c r="AH140" s="330"/>
      <c r="AI140" s="516"/>
      <c r="AJ140" s="517"/>
      <c r="AK140" s="517"/>
      <c r="AL140" s="517"/>
      <c r="AM140" s="517"/>
      <c r="AN140" s="517"/>
      <c r="AO140" s="517"/>
      <c r="AP140" s="517"/>
      <c r="AQ140" s="518"/>
      <c r="AR140" s="522"/>
      <c r="AS140" s="523"/>
      <c r="AT140" s="523"/>
      <c r="AU140" s="524"/>
      <c r="AV140" s="528"/>
      <c r="AW140" s="528"/>
      <c r="AX140" s="528"/>
      <c r="AY140" s="528"/>
      <c r="AZ140" s="528"/>
      <c r="BA140" s="528"/>
      <c r="BB140" s="528"/>
      <c r="BC140" s="528"/>
      <c r="BD140" s="528"/>
      <c r="BE140" s="528"/>
      <c r="BF140" s="529"/>
      <c r="BG140" s="371"/>
      <c r="BH140" s="367"/>
      <c r="BI140" s="367"/>
      <c r="BJ140" s="367"/>
      <c r="BK140" s="367"/>
      <c r="BL140" s="368"/>
      <c r="BM140" s="323"/>
      <c r="BN140" s="330"/>
    </row>
    <row r="141" spans="1:66" ht="14.25" x14ac:dyDescent="0.15">
      <c r="A141" s="312"/>
      <c r="B141" s="316"/>
      <c r="C141" s="317"/>
      <c r="D141" s="323"/>
      <c r="E141" s="324"/>
      <c r="F141" s="325"/>
      <c r="G141" s="324"/>
      <c r="H141" s="324"/>
      <c r="I141" s="330"/>
      <c r="J141" s="372"/>
      <c r="K141" s="373"/>
      <c r="L141" s="373"/>
      <c r="M141" s="373"/>
      <c r="N141" s="373"/>
      <c r="O141" s="373"/>
      <c r="P141" s="373"/>
      <c r="Q141" s="374"/>
      <c r="R141" s="341"/>
      <c r="S141" s="342"/>
      <c r="T141" s="342"/>
      <c r="U141" s="343"/>
      <c r="V141" s="373"/>
      <c r="W141" s="373"/>
      <c r="X141" s="373"/>
      <c r="Y141" s="373"/>
      <c r="Z141" s="373"/>
      <c r="AA141" s="373"/>
      <c r="AB141" s="373"/>
      <c r="AC141" s="373"/>
      <c r="AD141" s="373"/>
      <c r="AE141" s="373"/>
      <c r="AF141" s="374"/>
      <c r="AG141" s="323"/>
      <c r="AH141" s="330"/>
      <c r="AI141" s="532"/>
      <c r="AJ141" s="533"/>
      <c r="AK141" s="533"/>
      <c r="AL141" s="533"/>
      <c r="AM141" s="533"/>
      <c r="AN141" s="533"/>
      <c r="AO141" s="533"/>
      <c r="AP141" s="533"/>
      <c r="AQ141" s="534"/>
      <c r="AR141" s="522"/>
      <c r="AS141" s="523"/>
      <c r="AT141" s="523"/>
      <c r="AU141" s="524"/>
      <c r="AV141" s="517"/>
      <c r="AW141" s="517"/>
      <c r="AX141" s="517"/>
      <c r="AY141" s="517"/>
      <c r="AZ141" s="517"/>
      <c r="BA141" s="517"/>
      <c r="BB141" s="517"/>
      <c r="BC141" s="517"/>
      <c r="BD141" s="517"/>
      <c r="BE141" s="517"/>
      <c r="BF141" s="518"/>
      <c r="BG141" s="371"/>
      <c r="BH141" s="367"/>
      <c r="BI141" s="367"/>
      <c r="BJ141" s="367"/>
      <c r="BK141" s="367"/>
      <c r="BL141" s="368"/>
      <c r="BM141" s="323"/>
      <c r="BN141" s="330"/>
    </row>
    <row r="142" spans="1:66" ht="14.25" x14ac:dyDescent="0.15">
      <c r="A142" s="313"/>
      <c r="B142" s="318"/>
      <c r="C142" s="319"/>
      <c r="D142" s="326"/>
      <c r="E142" s="327"/>
      <c r="F142" s="328"/>
      <c r="G142" s="327"/>
      <c r="H142" s="327"/>
      <c r="I142" s="331"/>
      <c r="J142" s="375"/>
      <c r="K142" s="376"/>
      <c r="L142" s="376"/>
      <c r="M142" s="376"/>
      <c r="N142" s="376"/>
      <c r="O142" s="376"/>
      <c r="P142" s="376"/>
      <c r="Q142" s="377"/>
      <c r="R142" s="344"/>
      <c r="S142" s="345"/>
      <c r="T142" s="345"/>
      <c r="U142" s="346"/>
      <c r="V142" s="382"/>
      <c r="W142" s="382"/>
      <c r="X142" s="382"/>
      <c r="Y142" s="382"/>
      <c r="Z142" s="382"/>
      <c r="AA142" s="382"/>
      <c r="AB142" s="382"/>
      <c r="AC142" s="382"/>
      <c r="AD142" s="382"/>
      <c r="AE142" s="382"/>
      <c r="AF142" s="383"/>
      <c r="AG142" s="326"/>
      <c r="AH142" s="331"/>
      <c r="AI142" s="535"/>
      <c r="AJ142" s="536"/>
      <c r="AK142" s="536"/>
      <c r="AL142" s="536"/>
      <c r="AM142" s="536"/>
      <c r="AN142" s="536"/>
      <c r="AO142" s="536"/>
      <c r="AP142" s="536"/>
      <c r="AQ142" s="537"/>
      <c r="AR142" s="525"/>
      <c r="AS142" s="526"/>
      <c r="AT142" s="526"/>
      <c r="AU142" s="527"/>
      <c r="AV142" s="511"/>
      <c r="AW142" s="511"/>
      <c r="AX142" s="511"/>
      <c r="AY142" s="511"/>
      <c r="AZ142" s="511"/>
      <c r="BA142" s="511"/>
      <c r="BB142" s="511"/>
      <c r="BC142" s="511"/>
      <c r="BD142" s="511"/>
      <c r="BE142" s="511"/>
      <c r="BF142" s="512"/>
      <c r="BG142" s="384"/>
      <c r="BH142" s="382"/>
      <c r="BI142" s="382"/>
      <c r="BJ142" s="382"/>
      <c r="BK142" s="382"/>
      <c r="BL142" s="383"/>
      <c r="BM142" s="326"/>
      <c r="BN142" s="331"/>
    </row>
    <row r="143" spans="1:66" ht="14.25" x14ac:dyDescent="0.15">
      <c r="A143" s="311">
        <v>34</v>
      </c>
      <c r="B143" s="314"/>
      <c r="C143" s="315"/>
      <c r="D143" s="320"/>
      <c r="E143" s="321"/>
      <c r="F143" s="322"/>
      <c r="G143" s="321"/>
      <c r="H143" s="321"/>
      <c r="I143" s="329"/>
      <c r="J143" s="332"/>
      <c r="K143" s="333"/>
      <c r="L143" s="333"/>
      <c r="M143" s="333"/>
      <c r="N143" s="333"/>
      <c r="O143" s="333"/>
      <c r="P143" s="333"/>
      <c r="Q143" s="334"/>
      <c r="R143" s="338"/>
      <c r="S143" s="339"/>
      <c r="T143" s="339"/>
      <c r="U143" s="340"/>
      <c r="V143" s="347"/>
      <c r="W143" s="347"/>
      <c r="X143" s="347"/>
      <c r="Y143" s="347"/>
      <c r="Z143" s="347"/>
      <c r="AA143" s="347"/>
      <c r="AB143" s="347"/>
      <c r="AC143" s="347"/>
      <c r="AD143" s="347"/>
      <c r="AE143" s="347"/>
      <c r="AF143" s="348"/>
      <c r="AG143" s="320"/>
      <c r="AH143" s="329"/>
      <c r="AI143" s="513"/>
      <c r="AJ143" s="514"/>
      <c r="AK143" s="514"/>
      <c r="AL143" s="514"/>
      <c r="AM143" s="514"/>
      <c r="AN143" s="514"/>
      <c r="AO143" s="514"/>
      <c r="AP143" s="514"/>
      <c r="AQ143" s="515"/>
      <c r="AR143" s="519"/>
      <c r="AS143" s="520"/>
      <c r="AT143" s="520"/>
      <c r="AU143" s="521"/>
      <c r="AV143" s="509"/>
      <c r="AW143" s="509"/>
      <c r="AX143" s="509"/>
      <c r="AY143" s="509"/>
      <c r="AZ143" s="509"/>
      <c r="BA143" s="509"/>
      <c r="BB143" s="509"/>
      <c r="BC143" s="509"/>
      <c r="BD143" s="509"/>
      <c r="BE143" s="509"/>
      <c r="BF143" s="510"/>
      <c r="BG143" s="366"/>
      <c r="BH143" s="347"/>
      <c r="BI143" s="347"/>
      <c r="BJ143" s="347"/>
      <c r="BK143" s="347"/>
      <c r="BL143" s="348"/>
      <c r="BM143" s="320"/>
      <c r="BN143" s="329"/>
    </row>
    <row r="144" spans="1:66" ht="14.25" x14ac:dyDescent="0.15">
      <c r="A144" s="312"/>
      <c r="B144" s="316"/>
      <c r="C144" s="317"/>
      <c r="D144" s="323"/>
      <c r="E144" s="324"/>
      <c r="F144" s="325"/>
      <c r="G144" s="324"/>
      <c r="H144" s="324"/>
      <c r="I144" s="330"/>
      <c r="J144" s="335"/>
      <c r="K144" s="336"/>
      <c r="L144" s="336"/>
      <c r="M144" s="336"/>
      <c r="N144" s="336"/>
      <c r="O144" s="336"/>
      <c r="P144" s="336"/>
      <c r="Q144" s="337"/>
      <c r="R144" s="341"/>
      <c r="S144" s="342"/>
      <c r="T144" s="342"/>
      <c r="U144" s="343"/>
      <c r="V144" s="367"/>
      <c r="W144" s="367"/>
      <c r="X144" s="367"/>
      <c r="Y144" s="367"/>
      <c r="Z144" s="367"/>
      <c r="AA144" s="367"/>
      <c r="AB144" s="367"/>
      <c r="AC144" s="367"/>
      <c r="AD144" s="367"/>
      <c r="AE144" s="367"/>
      <c r="AF144" s="368"/>
      <c r="AG144" s="323"/>
      <c r="AH144" s="330"/>
      <c r="AI144" s="516"/>
      <c r="AJ144" s="517"/>
      <c r="AK144" s="517"/>
      <c r="AL144" s="517"/>
      <c r="AM144" s="517"/>
      <c r="AN144" s="517"/>
      <c r="AO144" s="517"/>
      <c r="AP144" s="517"/>
      <c r="AQ144" s="518"/>
      <c r="AR144" s="522"/>
      <c r="AS144" s="523"/>
      <c r="AT144" s="523"/>
      <c r="AU144" s="524"/>
      <c r="AV144" s="528"/>
      <c r="AW144" s="528"/>
      <c r="AX144" s="528"/>
      <c r="AY144" s="528"/>
      <c r="AZ144" s="528"/>
      <c r="BA144" s="528"/>
      <c r="BB144" s="528"/>
      <c r="BC144" s="528"/>
      <c r="BD144" s="528"/>
      <c r="BE144" s="528"/>
      <c r="BF144" s="529"/>
      <c r="BG144" s="371"/>
      <c r="BH144" s="367"/>
      <c r="BI144" s="367"/>
      <c r="BJ144" s="367"/>
      <c r="BK144" s="367"/>
      <c r="BL144" s="368"/>
      <c r="BM144" s="323"/>
      <c r="BN144" s="330"/>
    </row>
    <row r="145" spans="1:66" ht="14.25" x14ac:dyDescent="0.15">
      <c r="A145" s="312"/>
      <c r="B145" s="316"/>
      <c r="C145" s="317"/>
      <c r="D145" s="323"/>
      <c r="E145" s="324"/>
      <c r="F145" s="325"/>
      <c r="G145" s="324"/>
      <c r="H145" s="324"/>
      <c r="I145" s="330"/>
      <c r="J145" s="372"/>
      <c r="K145" s="373"/>
      <c r="L145" s="373"/>
      <c r="M145" s="373"/>
      <c r="N145" s="373"/>
      <c r="O145" s="373"/>
      <c r="P145" s="373"/>
      <c r="Q145" s="374"/>
      <c r="R145" s="341"/>
      <c r="S145" s="342"/>
      <c r="T145" s="342"/>
      <c r="U145" s="343"/>
      <c r="V145" s="373"/>
      <c r="W145" s="373"/>
      <c r="X145" s="373"/>
      <c r="Y145" s="373"/>
      <c r="Z145" s="373"/>
      <c r="AA145" s="373"/>
      <c r="AB145" s="373"/>
      <c r="AC145" s="373"/>
      <c r="AD145" s="373"/>
      <c r="AE145" s="373"/>
      <c r="AF145" s="374"/>
      <c r="AG145" s="323"/>
      <c r="AH145" s="330"/>
      <c r="AI145" s="532"/>
      <c r="AJ145" s="533"/>
      <c r="AK145" s="533"/>
      <c r="AL145" s="533"/>
      <c r="AM145" s="533"/>
      <c r="AN145" s="533"/>
      <c r="AO145" s="533"/>
      <c r="AP145" s="533"/>
      <c r="AQ145" s="534"/>
      <c r="AR145" s="522"/>
      <c r="AS145" s="523"/>
      <c r="AT145" s="523"/>
      <c r="AU145" s="524"/>
      <c r="AV145" s="517"/>
      <c r="AW145" s="517"/>
      <c r="AX145" s="517"/>
      <c r="AY145" s="517"/>
      <c r="AZ145" s="517"/>
      <c r="BA145" s="517"/>
      <c r="BB145" s="517"/>
      <c r="BC145" s="517"/>
      <c r="BD145" s="517"/>
      <c r="BE145" s="517"/>
      <c r="BF145" s="518"/>
      <c r="BG145" s="371"/>
      <c r="BH145" s="367"/>
      <c r="BI145" s="367"/>
      <c r="BJ145" s="367"/>
      <c r="BK145" s="367"/>
      <c r="BL145" s="368"/>
      <c r="BM145" s="323"/>
      <c r="BN145" s="330"/>
    </row>
    <row r="146" spans="1:66" ht="14.25" x14ac:dyDescent="0.15">
      <c r="A146" s="313"/>
      <c r="B146" s="318"/>
      <c r="C146" s="319"/>
      <c r="D146" s="326"/>
      <c r="E146" s="327"/>
      <c r="F146" s="328"/>
      <c r="G146" s="327"/>
      <c r="H146" s="327"/>
      <c r="I146" s="331"/>
      <c r="J146" s="375"/>
      <c r="K146" s="376"/>
      <c r="L146" s="376"/>
      <c r="M146" s="376"/>
      <c r="N146" s="376"/>
      <c r="O146" s="376"/>
      <c r="P146" s="376"/>
      <c r="Q146" s="377"/>
      <c r="R146" s="344"/>
      <c r="S146" s="345"/>
      <c r="T146" s="345"/>
      <c r="U146" s="346"/>
      <c r="V146" s="382"/>
      <c r="W146" s="382"/>
      <c r="X146" s="382"/>
      <c r="Y146" s="382"/>
      <c r="Z146" s="382"/>
      <c r="AA146" s="382"/>
      <c r="AB146" s="382"/>
      <c r="AC146" s="382"/>
      <c r="AD146" s="382"/>
      <c r="AE146" s="382"/>
      <c r="AF146" s="383"/>
      <c r="AG146" s="326"/>
      <c r="AH146" s="331"/>
      <c r="AI146" s="535"/>
      <c r="AJ146" s="536"/>
      <c r="AK146" s="536"/>
      <c r="AL146" s="536"/>
      <c r="AM146" s="536"/>
      <c r="AN146" s="536"/>
      <c r="AO146" s="536"/>
      <c r="AP146" s="536"/>
      <c r="AQ146" s="537"/>
      <c r="AR146" s="525"/>
      <c r="AS146" s="526"/>
      <c r="AT146" s="526"/>
      <c r="AU146" s="527"/>
      <c r="AV146" s="511"/>
      <c r="AW146" s="511"/>
      <c r="AX146" s="511"/>
      <c r="AY146" s="511"/>
      <c r="AZ146" s="511"/>
      <c r="BA146" s="511"/>
      <c r="BB146" s="511"/>
      <c r="BC146" s="511"/>
      <c r="BD146" s="511"/>
      <c r="BE146" s="511"/>
      <c r="BF146" s="512"/>
      <c r="BG146" s="384"/>
      <c r="BH146" s="382"/>
      <c r="BI146" s="382"/>
      <c r="BJ146" s="382"/>
      <c r="BK146" s="382"/>
      <c r="BL146" s="383"/>
      <c r="BM146" s="326"/>
      <c r="BN146" s="331"/>
    </row>
    <row r="147" spans="1:66" ht="14.25" x14ac:dyDescent="0.15">
      <c r="A147" s="311">
        <v>35</v>
      </c>
      <c r="B147" s="314"/>
      <c r="C147" s="315"/>
      <c r="D147" s="320"/>
      <c r="E147" s="321"/>
      <c r="F147" s="322"/>
      <c r="G147" s="321"/>
      <c r="H147" s="321"/>
      <c r="I147" s="329"/>
      <c r="J147" s="332"/>
      <c r="K147" s="333"/>
      <c r="L147" s="333"/>
      <c r="M147" s="333"/>
      <c r="N147" s="333"/>
      <c r="O147" s="333"/>
      <c r="P147" s="333"/>
      <c r="Q147" s="334"/>
      <c r="R147" s="338"/>
      <c r="S147" s="339"/>
      <c r="T147" s="339"/>
      <c r="U147" s="340"/>
      <c r="V147" s="347"/>
      <c r="W147" s="347"/>
      <c r="X147" s="347"/>
      <c r="Y147" s="347"/>
      <c r="Z147" s="347"/>
      <c r="AA147" s="347"/>
      <c r="AB147" s="347"/>
      <c r="AC147" s="347"/>
      <c r="AD147" s="347"/>
      <c r="AE147" s="347"/>
      <c r="AF147" s="348"/>
      <c r="AG147" s="320"/>
      <c r="AH147" s="329"/>
      <c r="AI147" s="513"/>
      <c r="AJ147" s="514"/>
      <c r="AK147" s="514"/>
      <c r="AL147" s="514"/>
      <c r="AM147" s="514"/>
      <c r="AN147" s="514"/>
      <c r="AO147" s="514"/>
      <c r="AP147" s="514"/>
      <c r="AQ147" s="515"/>
      <c r="AR147" s="519"/>
      <c r="AS147" s="520"/>
      <c r="AT147" s="520"/>
      <c r="AU147" s="521"/>
      <c r="AV147" s="509"/>
      <c r="AW147" s="509"/>
      <c r="AX147" s="509"/>
      <c r="AY147" s="509"/>
      <c r="AZ147" s="509"/>
      <c r="BA147" s="509"/>
      <c r="BB147" s="509"/>
      <c r="BC147" s="509"/>
      <c r="BD147" s="509"/>
      <c r="BE147" s="509"/>
      <c r="BF147" s="510"/>
      <c r="BG147" s="366"/>
      <c r="BH147" s="347"/>
      <c r="BI147" s="347"/>
      <c r="BJ147" s="347"/>
      <c r="BK147" s="347"/>
      <c r="BL147" s="348"/>
      <c r="BM147" s="320"/>
      <c r="BN147" s="329"/>
    </row>
    <row r="148" spans="1:66" ht="14.25" x14ac:dyDescent="0.15">
      <c r="A148" s="312"/>
      <c r="B148" s="316"/>
      <c r="C148" s="317"/>
      <c r="D148" s="323"/>
      <c r="E148" s="324"/>
      <c r="F148" s="325"/>
      <c r="G148" s="324"/>
      <c r="H148" s="324"/>
      <c r="I148" s="330"/>
      <c r="J148" s="335"/>
      <c r="K148" s="336"/>
      <c r="L148" s="336"/>
      <c r="M148" s="336"/>
      <c r="N148" s="336"/>
      <c r="O148" s="336"/>
      <c r="P148" s="336"/>
      <c r="Q148" s="337"/>
      <c r="R148" s="341"/>
      <c r="S148" s="342"/>
      <c r="T148" s="342"/>
      <c r="U148" s="343"/>
      <c r="V148" s="367"/>
      <c r="W148" s="367"/>
      <c r="X148" s="367"/>
      <c r="Y148" s="367"/>
      <c r="Z148" s="367"/>
      <c r="AA148" s="367"/>
      <c r="AB148" s="367"/>
      <c r="AC148" s="367"/>
      <c r="AD148" s="367"/>
      <c r="AE148" s="367"/>
      <c r="AF148" s="368"/>
      <c r="AG148" s="323"/>
      <c r="AH148" s="330"/>
      <c r="AI148" s="516"/>
      <c r="AJ148" s="517"/>
      <c r="AK148" s="517"/>
      <c r="AL148" s="517"/>
      <c r="AM148" s="517"/>
      <c r="AN148" s="517"/>
      <c r="AO148" s="517"/>
      <c r="AP148" s="517"/>
      <c r="AQ148" s="518"/>
      <c r="AR148" s="522"/>
      <c r="AS148" s="523"/>
      <c r="AT148" s="523"/>
      <c r="AU148" s="524"/>
      <c r="AV148" s="528"/>
      <c r="AW148" s="528"/>
      <c r="AX148" s="528"/>
      <c r="AY148" s="528"/>
      <c r="AZ148" s="528"/>
      <c r="BA148" s="528"/>
      <c r="BB148" s="528"/>
      <c r="BC148" s="528"/>
      <c r="BD148" s="528"/>
      <c r="BE148" s="528"/>
      <c r="BF148" s="529"/>
      <c r="BG148" s="371"/>
      <c r="BH148" s="367"/>
      <c r="BI148" s="367"/>
      <c r="BJ148" s="367"/>
      <c r="BK148" s="367"/>
      <c r="BL148" s="368"/>
      <c r="BM148" s="323"/>
      <c r="BN148" s="330"/>
    </row>
    <row r="149" spans="1:66" ht="14.25" x14ac:dyDescent="0.15">
      <c r="A149" s="312"/>
      <c r="B149" s="316"/>
      <c r="C149" s="317"/>
      <c r="D149" s="323"/>
      <c r="E149" s="324"/>
      <c r="F149" s="325"/>
      <c r="G149" s="324"/>
      <c r="H149" s="324"/>
      <c r="I149" s="330"/>
      <c r="J149" s="372"/>
      <c r="K149" s="373"/>
      <c r="L149" s="373"/>
      <c r="M149" s="373"/>
      <c r="N149" s="373"/>
      <c r="O149" s="373"/>
      <c r="P149" s="373"/>
      <c r="Q149" s="374"/>
      <c r="R149" s="341"/>
      <c r="S149" s="342"/>
      <c r="T149" s="342"/>
      <c r="U149" s="343"/>
      <c r="V149" s="373"/>
      <c r="W149" s="373"/>
      <c r="X149" s="373"/>
      <c r="Y149" s="373"/>
      <c r="Z149" s="373"/>
      <c r="AA149" s="373"/>
      <c r="AB149" s="373"/>
      <c r="AC149" s="373"/>
      <c r="AD149" s="373"/>
      <c r="AE149" s="373"/>
      <c r="AF149" s="374"/>
      <c r="AG149" s="323"/>
      <c r="AH149" s="330"/>
      <c r="AI149" s="532"/>
      <c r="AJ149" s="533"/>
      <c r="AK149" s="533"/>
      <c r="AL149" s="533"/>
      <c r="AM149" s="533"/>
      <c r="AN149" s="533"/>
      <c r="AO149" s="533"/>
      <c r="AP149" s="533"/>
      <c r="AQ149" s="534"/>
      <c r="AR149" s="522"/>
      <c r="AS149" s="523"/>
      <c r="AT149" s="523"/>
      <c r="AU149" s="524"/>
      <c r="AV149" s="517"/>
      <c r="AW149" s="517"/>
      <c r="AX149" s="517"/>
      <c r="AY149" s="517"/>
      <c r="AZ149" s="517"/>
      <c r="BA149" s="517"/>
      <c r="BB149" s="517"/>
      <c r="BC149" s="517"/>
      <c r="BD149" s="517"/>
      <c r="BE149" s="517"/>
      <c r="BF149" s="518"/>
      <c r="BG149" s="371"/>
      <c r="BH149" s="367"/>
      <c r="BI149" s="367"/>
      <c r="BJ149" s="367"/>
      <c r="BK149" s="367"/>
      <c r="BL149" s="368"/>
      <c r="BM149" s="323"/>
      <c r="BN149" s="330"/>
    </row>
    <row r="150" spans="1:66" ht="14.25" x14ac:dyDescent="0.15">
      <c r="A150" s="313"/>
      <c r="B150" s="318"/>
      <c r="C150" s="319"/>
      <c r="D150" s="326"/>
      <c r="E150" s="327"/>
      <c r="F150" s="328"/>
      <c r="G150" s="327"/>
      <c r="H150" s="327"/>
      <c r="I150" s="331"/>
      <c r="J150" s="375"/>
      <c r="K150" s="376"/>
      <c r="L150" s="376"/>
      <c r="M150" s="376"/>
      <c r="N150" s="376"/>
      <c r="O150" s="376"/>
      <c r="P150" s="376"/>
      <c r="Q150" s="377"/>
      <c r="R150" s="344"/>
      <c r="S150" s="345"/>
      <c r="T150" s="345"/>
      <c r="U150" s="346"/>
      <c r="V150" s="382"/>
      <c r="W150" s="382"/>
      <c r="X150" s="382"/>
      <c r="Y150" s="382"/>
      <c r="Z150" s="382"/>
      <c r="AA150" s="382"/>
      <c r="AB150" s="382"/>
      <c r="AC150" s="382"/>
      <c r="AD150" s="382"/>
      <c r="AE150" s="382"/>
      <c r="AF150" s="383"/>
      <c r="AG150" s="326"/>
      <c r="AH150" s="331"/>
      <c r="AI150" s="535"/>
      <c r="AJ150" s="536"/>
      <c r="AK150" s="536"/>
      <c r="AL150" s="536"/>
      <c r="AM150" s="536"/>
      <c r="AN150" s="536"/>
      <c r="AO150" s="536"/>
      <c r="AP150" s="536"/>
      <c r="AQ150" s="537"/>
      <c r="AR150" s="525"/>
      <c r="AS150" s="526"/>
      <c r="AT150" s="526"/>
      <c r="AU150" s="527"/>
      <c r="AV150" s="511"/>
      <c r="AW150" s="511"/>
      <c r="AX150" s="511"/>
      <c r="AY150" s="511"/>
      <c r="AZ150" s="511"/>
      <c r="BA150" s="511"/>
      <c r="BB150" s="511"/>
      <c r="BC150" s="511"/>
      <c r="BD150" s="511"/>
      <c r="BE150" s="511"/>
      <c r="BF150" s="512"/>
      <c r="BG150" s="384"/>
      <c r="BH150" s="382"/>
      <c r="BI150" s="382"/>
      <c r="BJ150" s="382"/>
      <c r="BK150" s="382"/>
      <c r="BL150" s="383"/>
      <c r="BM150" s="326"/>
      <c r="BN150" s="331"/>
    </row>
    <row r="151" spans="1:66" ht="14.25" x14ac:dyDescent="0.15">
      <c r="A151" s="311">
        <v>36</v>
      </c>
      <c r="B151" s="314"/>
      <c r="C151" s="315"/>
      <c r="D151" s="320"/>
      <c r="E151" s="321"/>
      <c r="F151" s="322"/>
      <c r="G151" s="321"/>
      <c r="H151" s="321"/>
      <c r="I151" s="329"/>
      <c r="J151" s="332"/>
      <c r="K151" s="333"/>
      <c r="L151" s="333"/>
      <c r="M151" s="333"/>
      <c r="N151" s="333"/>
      <c r="O151" s="333"/>
      <c r="P151" s="333"/>
      <c r="Q151" s="334"/>
      <c r="R151" s="338"/>
      <c r="S151" s="339"/>
      <c r="T151" s="339"/>
      <c r="U151" s="340"/>
      <c r="V151" s="347"/>
      <c r="W151" s="347"/>
      <c r="X151" s="347"/>
      <c r="Y151" s="347"/>
      <c r="Z151" s="347"/>
      <c r="AA151" s="347"/>
      <c r="AB151" s="347"/>
      <c r="AC151" s="347"/>
      <c r="AD151" s="347"/>
      <c r="AE151" s="347"/>
      <c r="AF151" s="348"/>
      <c r="AG151" s="320"/>
      <c r="AH151" s="329"/>
      <c r="AI151" s="513"/>
      <c r="AJ151" s="514"/>
      <c r="AK151" s="514"/>
      <c r="AL151" s="514"/>
      <c r="AM151" s="514"/>
      <c r="AN151" s="514"/>
      <c r="AO151" s="514"/>
      <c r="AP151" s="514"/>
      <c r="AQ151" s="515"/>
      <c r="AR151" s="519"/>
      <c r="AS151" s="520"/>
      <c r="AT151" s="520"/>
      <c r="AU151" s="521"/>
      <c r="AV151" s="509"/>
      <c r="AW151" s="509"/>
      <c r="AX151" s="509"/>
      <c r="AY151" s="509"/>
      <c r="AZ151" s="509"/>
      <c r="BA151" s="509"/>
      <c r="BB151" s="509"/>
      <c r="BC151" s="509"/>
      <c r="BD151" s="509"/>
      <c r="BE151" s="509"/>
      <c r="BF151" s="510"/>
      <c r="BG151" s="366"/>
      <c r="BH151" s="347"/>
      <c r="BI151" s="347"/>
      <c r="BJ151" s="347"/>
      <c r="BK151" s="347"/>
      <c r="BL151" s="348"/>
      <c r="BM151" s="320"/>
      <c r="BN151" s="329"/>
    </row>
    <row r="152" spans="1:66" ht="14.25" x14ac:dyDescent="0.15">
      <c r="A152" s="312"/>
      <c r="B152" s="316"/>
      <c r="C152" s="317"/>
      <c r="D152" s="323"/>
      <c r="E152" s="324"/>
      <c r="F152" s="325"/>
      <c r="G152" s="324"/>
      <c r="H152" s="324"/>
      <c r="I152" s="330"/>
      <c r="J152" s="335"/>
      <c r="K152" s="336"/>
      <c r="L152" s="336"/>
      <c r="M152" s="336"/>
      <c r="N152" s="336"/>
      <c r="O152" s="336"/>
      <c r="P152" s="336"/>
      <c r="Q152" s="337"/>
      <c r="R152" s="341"/>
      <c r="S152" s="342"/>
      <c r="T152" s="342"/>
      <c r="U152" s="343"/>
      <c r="V152" s="367"/>
      <c r="W152" s="367"/>
      <c r="X152" s="367"/>
      <c r="Y152" s="367"/>
      <c r="Z152" s="367"/>
      <c r="AA152" s="367"/>
      <c r="AB152" s="367"/>
      <c r="AC152" s="367"/>
      <c r="AD152" s="367"/>
      <c r="AE152" s="367"/>
      <c r="AF152" s="368"/>
      <c r="AG152" s="323"/>
      <c r="AH152" s="330"/>
      <c r="AI152" s="516"/>
      <c r="AJ152" s="517"/>
      <c r="AK152" s="517"/>
      <c r="AL152" s="517"/>
      <c r="AM152" s="517"/>
      <c r="AN152" s="517"/>
      <c r="AO152" s="517"/>
      <c r="AP152" s="517"/>
      <c r="AQ152" s="518"/>
      <c r="AR152" s="522"/>
      <c r="AS152" s="523"/>
      <c r="AT152" s="523"/>
      <c r="AU152" s="524"/>
      <c r="AV152" s="528"/>
      <c r="AW152" s="528"/>
      <c r="AX152" s="528"/>
      <c r="AY152" s="528"/>
      <c r="AZ152" s="528"/>
      <c r="BA152" s="528"/>
      <c r="BB152" s="528"/>
      <c r="BC152" s="528"/>
      <c r="BD152" s="528"/>
      <c r="BE152" s="528"/>
      <c r="BF152" s="529"/>
      <c r="BG152" s="371"/>
      <c r="BH152" s="367"/>
      <c r="BI152" s="367"/>
      <c r="BJ152" s="367"/>
      <c r="BK152" s="367"/>
      <c r="BL152" s="368"/>
      <c r="BM152" s="323"/>
      <c r="BN152" s="330"/>
    </row>
    <row r="153" spans="1:66" ht="14.25" x14ac:dyDescent="0.15">
      <c r="A153" s="312"/>
      <c r="B153" s="316"/>
      <c r="C153" s="317"/>
      <c r="D153" s="323"/>
      <c r="E153" s="324"/>
      <c r="F153" s="325"/>
      <c r="G153" s="324"/>
      <c r="H153" s="324"/>
      <c r="I153" s="330"/>
      <c r="J153" s="372"/>
      <c r="K153" s="373"/>
      <c r="L153" s="373"/>
      <c r="M153" s="373"/>
      <c r="N153" s="373"/>
      <c r="O153" s="373"/>
      <c r="P153" s="373"/>
      <c r="Q153" s="374"/>
      <c r="R153" s="341"/>
      <c r="S153" s="342"/>
      <c r="T153" s="342"/>
      <c r="U153" s="343"/>
      <c r="V153" s="373"/>
      <c r="W153" s="373"/>
      <c r="X153" s="373"/>
      <c r="Y153" s="373"/>
      <c r="Z153" s="373"/>
      <c r="AA153" s="373"/>
      <c r="AB153" s="373"/>
      <c r="AC153" s="373"/>
      <c r="AD153" s="373"/>
      <c r="AE153" s="373"/>
      <c r="AF153" s="374"/>
      <c r="AG153" s="323"/>
      <c r="AH153" s="330"/>
      <c r="AI153" s="532"/>
      <c r="AJ153" s="533"/>
      <c r="AK153" s="533"/>
      <c r="AL153" s="533"/>
      <c r="AM153" s="533"/>
      <c r="AN153" s="533"/>
      <c r="AO153" s="533"/>
      <c r="AP153" s="533"/>
      <c r="AQ153" s="534"/>
      <c r="AR153" s="522"/>
      <c r="AS153" s="523"/>
      <c r="AT153" s="523"/>
      <c r="AU153" s="524"/>
      <c r="AV153" s="517"/>
      <c r="AW153" s="517"/>
      <c r="AX153" s="517"/>
      <c r="AY153" s="517"/>
      <c r="AZ153" s="517"/>
      <c r="BA153" s="517"/>
      <c r="BB153" s="517"/>
      <c r="BC153" s="517"/>
      <c r="BD153" s="517"/>
      <c r="BE153" s="517"/>
      <c r="BF153" s="518"/>
      <c r="BG153" s="371"/>
      <c r="BH153" s="367"/>
      <c r="BI153" s="367"/>
      <c r="BJ153" s="367"/>
      <c r="BK153" s="367"/>
      <c r="BL153" s="368"/>
      <c r="BM153" s="323"/>
      <c r="BN153" s="330"/>
    </row>
    <row r="154" spans="1:66" ht="14.25" x14ac:dyDescent="0.15">
      <c r="A154" s="313"/>
      <c r="B154" s="318"/>
      <c r="C154" s="319"/>
      <c r="D154" s="326"/>
      <c r="E154" s="327"/>
      <c r="F154" s="328"/>
      <c r="G154" s="327"/>
      <c r="H154" s="327"/>
      <c r="I154" s="331"/>
      <c r="J154" s="375"/>
      <c r="K154" s="376"/>
      <c r="L154" s="376"/>
      <c r="M154" s="376"/>
      <c r="N154" s="376"/>
      <c r="O154" s="376"/>
      <c r="P154" s="376"/>
      <c r="Q154" s="377"/>
      <c r="R154" s="344"/>
      <c r="S154" s="345"/>
      <c r="T154" s="345"/>
      <c r="U154" s="346"/>
      <c r="V154" s="382"/>
      <c r="W154" s="382"/>
      <c r="X154" s="382"/>
      <c r="Y154" s="382"/>
      <c r="Z154" s="382"/>
      <c r="AA154" s="382"/>
      <c r="AB154" s="382"/>
      <c r="AC154" s="382"/>
      <c r="AD154" s="382"/>
      <c r="AE154" s="382"/>
      <c r="AF154" s="383"/>
      <c r="AG154" s="326"/>
      <c r="AH154" s="331"/>
      <c r="AI154" s="535"/>
      <c r="AJ154" s="536"/>
      <c r="AK154" s="536"/>
      <c r="AL154" s="536"/>
      <c r="AM154" s="536"/>
      <c r="AN154" s="536"/>
      <c r="AO154" s="536"/>
      <c r="AP154" s="536"/>
      <c r="AQ154" s="537"/>
      <c r="AR154" s="525"/>
      <c r="AS154" s="526"/>
      <c r="AT154" s="526"/>
      <c r="AU154" s="527"/>
      <c r="AV154" s="511"/>
      <c r="AW154" s="511"/>
      <c r="AX154" s="511"/>
      <c r="AY154" s="511"/>
      <c r="AZ154" s="511"/>
      <c r="BA154" s="511"/>
      <c r="BB154" s="511"/>
      <c r="BC154" s="511"/>
      <c r="BD154" s="511"/>
      <c r="BE154" s="511"/>
      <c r="BF154" s="512"/>
      <c r="BG154" s="384"/>
      <c r="BH154" s="382"/>
      <c r="BI154" s="382"/>
      <c r="BJ154" s="382"/>
      <c r="BK154" s="382"/>
      <c r="BL154" s="383"/>
      <c r="BM154" s="326"/>
      <c r="BN154" s="331"/>
    </row>
    <row r="155" spans="1:66" ht="14.25" x14ac:dyDescent="0.15">
      <c r="A155" s="311">
        <v>37</v>
      </c>
      <c r="B155" s="314"/>
      <c r="C155" s="315"/>
      <c r="D155" s="320"/>
      <c r="E155" s="321"/>
      <c r="F155" s="322"/>
      <c r="G155" s="321"/>
      <c r="H155" s="321"/>
      <c r="I155" s="329"/>
      <c r="J155" s="332"/>
      <c r="K155" s="333"/>
      <c r="L155" s="333"/>
      <c r="M155" s="333"/>
      <c r="N155" s="333"/>
      <c r="O155" s="333"/>
      <c r="P155" s="333"/>
      <c r="Q155" s="334"/>
      <c r="R155" s="338"/>
      <c r="S155" s="339"/>
      <c r="T155" s="339"/>
      <c r="U155" s="340"/>
      <c r="V155" s="347"/>
      <c r="W155" s="347"/>
      <c r="X155" s="347"/>
      <c r="Y155" s="347"/>
      <c r="Z155" s="347"/>
      <c r="AA155" s="347"/>
      <c r="AB155" s="347"/>
      <c r="AC155" s="347"/>
      <c r="AD155" s="347"/>
      <c r="AE155" s="347"/>
      <c r="AF155" s="348"/>
      <c r="AG155" s="320"/>
      <c r="AH155" s="329"/>
      <c r="AI155" s="513"/>
      <c r="AJ155" s="514"/>
      <c r="AK155" s="514"/>
      <c r="AL155" s="514"/>
      <c r="AM155" s="514"/>
      <c r="AN155" s="514"/>
      <c r="AO155" s="514"/>
      <c r="AP155" s="514"/>
      <c r="AQ155" s="515"/>
      <c r="AR155" s="519"/>
      <c r="AS155" s="520"/>
      <c r="AT155" s="520"/>
      <c r="AU155" s="521"/>
      <c r="AV155" s="509"/>
      <c r="AW155" s="509"/>
      <c r="AX155" s="509"/>
      <c r="AY155" s="509"/>
      <c r="AZ155" s="509"/>
      <c r="BA155" s="509"/>
      <c r="BB155" s="509"/>
      <c r="BC155" s="509"/>
      <c r="BD155" s="509"/>
      <c r="BE155" s="509"/>
      <c r="BF155" s="510"/>
      <c r="BG155" s="366"/>
      <c r="BH155" s="347"/>
      <c r="BI155" s="347"/>
      <c r="BJ155" s="347"/>
      <c r="BK155" s="347"/>
      <c r="BL155" s="348"/>
      <c r="BM155" s="320"/>
      <c r="BN155" s="329"/>
    </row>
    <row r="156" spans="1:66" ht="14.25" x14ac:dyDescent="0.15">
      <c r="A156" s="312"/>
      <c r="B156" s="316"/>
      <c r="C156" s="317"/>
      <c r="D156" s="323"/>
      <c r="E156" s="324"/>
      <c r="F156" s="325"/>
      <c r="G156" s="324"/>
      <c r="H156" s="324"/>
      <c r="I156" s="330"/>
      <c r="J156" s="335"/>
      <c r="K156" s="336"/>
      <c r="L156" s="336"/>
      <c r="M156" s="336"/>
      <c r="N156" s="336"/>
      <c r="O156" s="336"/>
      <c r="P156" s="336"/>
      <c r="Q156" s="337"/>
      <c r="R156" s="341"/>
      <c r="S156" s="342"/>
      <c r="T156" s="342"/>
      <c r="U156" s="343"/>
      <c r="V156" s="367"/>
      <c r="W156" s="367"/>
      <c r="X156" s="367"/>
      <c r="Y156" s="367"/>
      <c r="Z156" s="367"/>
      <c r="AA156" s="367"/>
      <c r="AB156" s="367"/>
      <c r="AC156" s="367"/>
      <c r="AD156" s="367"/>
      <c r="AE156" s="367"/>
      <c r="AF156" s="368"/>
      <c r="AG156" s="323"/>
      <c r="AH156" s="330"/>
      <c r="AI156" s="516"/>
      <c r="AJ156" s="517"/>
      <c r="AK156" s="517"/>
      <c r="AL156" s="517"/>
      <c r="AM156" s="517"/>
      <c r="AN156" s="517"/>
      <c r="AO156" s="517"/>
      <c r="AP156" s="517"/>
      <c r="AQ156" s="518"/>
      <c r="AR156" s="522"/>
      <c r="AS156" s="523"/>
      <c r="AT156" s="523"/>
      <c r="AU156" s="524"/>
      <c r="AV156" s="528"/>
      <c r="AW156" s="528"/>
      <c r="AX156" s="528"/>
      <c r="AY156" s="528"/>
      <c r="AZ156" s="528"/>
      <c r="BA156" s="528"/>
      <c r="BB156" s="528"/>
      <c r="BC156" s="528"/>
      <c r="BD156" s="528"/>
      <c r="BE156" s="528"/>
      <c r="BF156" s="529"/>
      <c r="BG156" s="371"/>
      <c r="BH156" s="367"/>
      <c r="BI156" s="367"/>
      <c r="BJ156" s="367"/>
      <c r="BK156" s="367"/>
      <c r="BL156" s="368"/>
      <c r="BM156" s="323"/>
      <c r="BN156" s="330"/>
    </row>
    <row r="157" spans="1:66" ht="14.25" x14ac:dyDescent="0.15">
      <c r="A157" s="312"/>
      <c r="B157" s="316"/>
      <c r="C157" s="317"/>
      <c r="D157" s="323"/>
      <c r="E157" s="324"/>
      <c r="F157" s="325"/>
      <c r="G157" s="324"/>
      <c r="H157" s="324"/>
      <c r="I157" s="330"/>
      <c r="J157" s="372"/>
      <c r="K157" s="373"/>
      <c r="L157" s="373"/>
      <c r="M157" s="373"/>
      <c r="N157" s="373"/>
      <c r="O157" s="373"/>
      <c r="P157" s="373"/>
      <c r="Q157" s="374"/>
      <c r="R157" s="341"/>
      <c r="S157" s="342"/>
      <c r="T157" s="342"/>
      <c r="U157" s="343"/>
      <c r="V157" s="373"/>
      <c r="W157" s="373"/>
      <c r="X157" s="373"/>
      <c r="Y157" s="373"/>
      <c r="Z157" s="373"/>
      <c r="AA157" s="373"/>
      <c r="AB157" s="373"/>
      <c r="AC157" s="373"/>
      <c r="AD157" s="373"/>
      <c r="AE157" s="373"/>
      <c r="AF157" s="374"/>
      <c r="AG157" s="323"/>
      <c r="AH157" s="330"/>
      <c r="AI157" s="532"/>
      <c r="AJ157" s="533"/>
      <c r="AK157" s="533"/>
      <c r="AL157" s="533"/>
      <c r="AM157" s="533"/>
      <c r="AN157" s="533"/>
      <c r="AO157" s="533"/>
      <c r="AP157" s="533"/>
      <c r="AQ157" s="534"/>
      <c r="AR157" s="522"/>
      <c r="AS157" s="523"/>
      <c r="AT157" s="523"/>
      <c r="AU157" s="524"/>
      <c r="AV157" s="517"/>
      <c r="AW157" s="517"/>
      <c r="AX157" s="517"/>
      <c r="AY157" s="517"/>
      <c r="AZ157" s="517"/>
      <c r="BA157" s="517"/>
      <c r="BB157" s="517"/>
      <c r="BC157" s="517"/>
      <c r="BD157" s="517"/>
      <c r="BE157" s="517"/>
      <c r="BF157" s="518"/>
      <c r="BG157" s="371"/>
      <c r="BH157" s="367"/>
      <c r="BI157" s="367"/>
      <c r="BJ157" s="367"/>
      <c r="BK157" s="367"/>
      <c r="BL157" s="368"/>
      <c r="BM157" s="323"/>
      <c r="BN157" s="330"/>
    </row>
    <row r="158" spans="1:66" ht="14.25" x14ac:dyDescent="0.15">
      <c r="A158" s="313"/>
      <c r="B158" s="318"/>
      <c r="C158" s="319"/>
      <c r="D158" s="326"/>
      <c r="E158" s="327"/>
      <c r="F158" s="328"/>
      <c r="G158" s="327"/>
      <c r="H158" s="327"/>
      <c r="I158" s="331"/>
      <c r="J158" s="375"/>
      <c r="K158" s="376"/>
      <c r="L158" s="376"/>
      <c r="M158" s="376"/>
      <c r="N158" s="376"/>
      <c r="O158" s="376"/>
      <c r="P158" s="376"/>
      <c r="Q158" s="377"/>
      <c r="R158" s="344"/>
      <c r="S158" s="345"/>
      <c r="T158" s="345"/>
      <c r="U158" s="346"/>
      <c r="V158" s="382"/>
      <c r="W158" s="382"/>
      <c r="X158" s="382"/>
      <c r="Y158" s="382"/>
      <c r="Z158" s="382"/>
      <c r="AA158" s="382"/>
      <c r="AB158" s="382"/>
      <c r="AC158" s="382"/>
      <c r="AD158" s="382"/>
      <c r="AE158" s="382"/>
      <c r="AF158" s="383"/>
      <c r="AG158" s="326"/>
      <c r="AH158" s="331"/>
      <c r="AI158" s="535"/>
      <c r="AJ158" s="536"/>
      <c r="AK158" s="536"/>
      <c r="AL158" s="536"/>
      <c r="AM158" s="536"/>
      <c r="AN158" s="536"/>
      <c r="AO158" s="536"/>
      <c r="AP158" s="536"/>
      <c r="AQ158" s="537"/>
      <c r="AR158" s="525"/>
      <c r="AS158" s="526"/>
      <c r="AT158" s="526"/>
      <c r="AU158" s="527"/>
      <c r="AV158" s="511"/>
      <c r="AW158" s="511"/>
      <c r="AX158" s="511"/>
      <c r="AY158" s="511"/>
      <c r="AZ158" s="511"/>
      <c r="BA158" s="511"/>
      <c r="BB158" s="511"/>
      <c r="BC158" s="511"/>
      <c r="BD158" s="511"/>
      <c r="BE158" s="511"/>
      <c r="BF158" s="512"/>
      <c r="BG158" s="384"/>
      <c r="BH158" s="382"/>
      <c r="BI158" s="382"/>
      <c r="BJ158" s="382"/>
      <c r="BK158" s="382"/>
      <c r="BL158" s="383"/>
      <c r="BM158" s="326"/>
      <c r="BN158" s="331"/>
    </row>
    <row r="159" spans="1:66" ht="14.25" x14ac:dyDescent="0.15">
      <c r="A159" s="311">
        <v>38</v>
      </c>
      <c r="B159" s="314"/>
      <c r="C159" s="315"/>
      <c r="D159" s="320"/>
      <c r="E159" s="321"/>
      <c r="F159" s="322"/>
      <c r="G159" s="321"/>
      <c r="H159" s="321"/>
      <c r="I159" s="329"/>
      <c r="J159" s="332"/>
      <c r="K159" s="333"/>
      <c r="L159" s="333"/>
      <c r="M159" s="333"/>
      <c r="N159" s="333"/>
      <c r="O159" s="333"/>
      <c r="P159" s="333"/>
      <c r="Q159" s="334"/>
      <c r="R159" s="338"/>
      <c r="S159" s="339"/>
      <c r="T159" s="339"/>
      <c r="U159" s="340"/>
      <c r="V159" s="347"/>
      <c r="W159" s="347"/>
      <c r="X159" s="347"/>
      <c r="Y159" s="347"/>
      <c r="Z159" s="347"/>
      <c r="AA159" s="347"/>
      <c r="AB159" s="347"/>
      <c r="AC159" s="347"/>
      <c r="AD159" s="347"/>
      <c r="AE159" s="347"/>
      <c r="AF159" s="348"/>
      <c r="AG159" s="320"/>
      <c r="AH159" s="329"/>
      <c r="AI159" s="513"/>
      <c r="AJ159" s="514"/>
      <c r="AK159" s="514"/>
      <c r="AL159" s="514"/>
      <c r="AM159" s="514"/>
      <c r="AN159" s="514"/>
      <c r="AO159" s="514"/>
      <c r="AP159" s="514"/>
      <c r="AQ159" s="515"/>
      <c r="AR159" s="519"/>
      <c r="AS159" s="520"/>
      <c r="AT159" s="520"/>
      <c r="AU159" s="521"/>
      <c r="AV159" s="509"/>
      <c r="AW159" s="509"/>
      <c r="AX159" s="509"/>
      <c r="AY159" s="509"/>
      <c r="AZ159" s="509"/>
      <c r="BA159" s="509"/>
      <c r="BB159" s="509"/>
      <c r="BC159" s="509"/>
      <c r="BD159" s="509"/>
      <c r="BE159" s="509"/>
      <c r="BF159" s="510"/>
      <c r="BG159" s="366"/>
      <c r="BH159" s="347"/>
      <c r="BI159" s="347"/>
      <c r="BJ159" s="347"/>
      <c r="BK159" s="347"/>
      <c r="BL159" s="348"/>
      <c r="BM159" s="320"/>
      <c r="BN159" s="329"/>
    </row>
    <row r="160" spans="1:66" ht="14.25" x14ac:dyDescent="0.15">
      <c r="A160" s="312"/>
      <c r="B160" s="316"/>
      <c r="C160" s="317"/>
      <c r="D160" s="323"/>
      <c r="E160" s="324"/>
      <c r="F160" s="325"/>
      <c r="G160" s="324"/>
      <c r="H160" s="324"/>
      <c r="I160" s="330"/>
      <c r="J160" s="335"/>
      <c r="K160" s="336"/>
      <c r="L160" s="336"/>
      <c r="M160" s="336"/>
      <c r="N160" s="336"/>
      <c r="O160" s="336"/>
      <c r="P160" s="336"/>
      <c r="Q160" s="337"/>
      <c r="R160" s="341"/>
      <c r="S160" s="342"/>
      <c r="T160" s="342"/>
      <c r="U160" s="343"/>
      <c r="V160" s="367"/>
      <c r="W160" s="367"/>
      <c r="X160" s="367"/>
      <c r="Y160" s="367"/>
      <c r="Z160" s="367"/>
      <c r="AA160" s="367"/>
      <c r="AB160" s="367"/>
      <c r="AC160" s="367"/>
      <c r="AD160" s="367"/>
      <c r="AE160" s="367"/>
      <c r="AF160" s="368"/>
      <c r="AG160" s="323"/>
      <c r="AH160" s="330"/>
      <c r="AI160" s="516"/>
      <c r="AJ160" s="517"/>
      <c r="AK160" s="517"/>
      <c r="AL160" s="517"/>
      <c r="AM160" s="517"/>
      <c r="AN160" s="517"/>
      <c r="AO160" s="517"/>
      <c r="AP160" s="517"/>
      <c r="AQ160" s="518"/>
      <c r="AR160" s="522"/>
      <c r="AS160" s="523"/>
      <c r="AT160" s="523"/>
      <c r="AU160" s="524"/>
      <c r="AV160" s="528"/>
      <c r="AW160" s="528"/>
      <c r="AX160" s="528"/>
      <c r="AY160" s="528"/>
      <c r="AZ160" s="528"/>
      <c r="BA160" s="528"/>
      <c r="BB160" s="528"/>
      <c r="BC160" s="528"/>
      <c r="BD160" s="528"/>
      <c r="BE160" s="528"/>
      <c r="BF160" s="529"/>
      <c r="BG160" s="371"/>
      <c r="BH160" s="367"/>
      <c r="BI160" s="367"/>
      <c r="BJ160" s="367"/>
      <c r="BK160" s="367"/>
      <c r="BL160" s="368"/>
      <c r="BM160" s="323"/>
      <c r="BN160" s="330"/>
    </row>
    <row r="161" spans="1:66" ht="14.25" x14ac:dyDescent="0.15">
      <c r="A161" s="312"/>
      <c r="B161" s="316"/>
      <c r="C161" s="317"/>
      <c r="D161" s="323"/>
      <c r="E161" s="324"/>
      <c r="F161" s="325"/>
      <c r="G161" s="324"/>
      <c r="H161" s="324"/>
      <c r="I161" s="330"/>
      <c r="J161" s="372"/>
      <c r="K161" s="373"/>
      <c r="L161" s="373"/>
      <c r="M161" s="373"/>
      <c r="N161" s="373"/>
      <c r="O161" s="373"/>
      <c r="P161" s="373"/>
      <c r="Q161" s="374"/>
      <c r="R161" s="341"/>
      <c r="S161" s="342"/>
      <c r="T161" s="342"/>
      <c r="U161" s="343"/>
      <c r="V161" s="373"/>
      <c r="W161" s="373"/>
      <c r="X161" s="373"/>
      <c r="Y161" s="373"/>
      <c r="Z161" s="373"/>
      <c r="AA161" s="373"/>
      <c r="AB161" s="373"/>
      <c r="AC161" s="373"/>
      <c r="AD161" s="373"/>
      <c r="AE161" s="373"/>
      <c r="AF161" s="374"/>
      <c r="AG161" s="323"/>
      <c r="AH161" s="330"/>
      <c r="AI161" s="532"/>
      <c r="AJ161" s="533"/>
      <c r="AK161" s="533"/>
      <c r="AL161" s="533"/>
      <c r="AM161" s="533"/>
      <c r="AN161" s="533"/>
      <c r="AO161" s="533"/>
      <c r="AP161" s="533"/>
      <c r="AQ161" s="534"/>
      <c r="AR161" s="522"/>
      <c r="AS161" s="523"/>
      <c r="AT161" s="523"/>
      <c r="AU161" s="524"/>
      <c r="AV161" s="517"/>
      <c r="AW161" s="517"/>
      <c r="AX161" s="517"/>
      <c r="AY161" s="517"/>
      <c r="AZ161" s="517"/>
      <c r="BA161" s="517"/>
      <c r="BB161" s="517"/>
      <c r="BC161" s="517"/>
      <c r="BD161" s="517"/>
      <c r="BE161" s="517"/>
      <c r="BF161" s="518"/>
      <c r="BG161" s="371"/>
      <c r="BH161" s="367"/>
      <c r="BI161" s="367"/>
      <c r="BJ161" s="367"/>
      <c r="BK161" s="367"/>
      <c r="BL161" s="368"/>
      <c r="BM161" s="323"/>
      <c r="BN161" s="330"/>
    </row>
    <row r="162" spans="1:66" ht="14.25" x14ac:dyDescent="0.15">
      <c r="A162" s="313"/>
      <c r="B162" s="318"/>
      <c r="C162" s="319"/>
      <c r="D162" s="326"/>
      <c r="E162" s="327"/>
      <c r="F162" s="328"/>
      <c r="G162" s="327"/>
      <c r="H162" s="327"/>
      <c r="I162" s="331"/>
      <c r="J162" s="375"/>
      <c r="K162" s="376"/>
      <c r="L162" s="376"/>
      <c r="M162" s="376"/>
      <c r="N162" s="376"/>
      <c r="O162" s="376"/>
      <c r="P162" s="376"/>
      <c r="Q162" s="377"/>
      <c r="R162" s="344"/>
      <c r="S162" s="345"/>
      <c r="T162" s="345"/>
      <c r="U162" s="346"/>
      <c r="V162" s="382"/>
      <c r="W162" s="382"/>
      <c r="X162" s="382"/>
      <c r="Y162" s="382"/>
      <c r="Z162" s="382"/>
      <c r="AA162" s="382"/>
      <c r="AB162" s="382"/>
      <c r="AC162" s="382"/>
      <c r="AD162" s="382"/>
      <c r="AE162" s="382"/>
      <c r="AF162" s="383"/>
      <c r="AG162" s="326"/>
      <c r="AH162" s="331"/>
      <c r="AI162" s="535"/>
      <c r="AJ162" s="536"/>
      <c r="AK162" s="536"/>
      <c r="AL162" s="536"/>
      <c r="AM162" s="536"/>
      <c r="AN162" s="536"/>
      <c r="AO162" s="536"/>
      <c r="AP162" s="536"/>
      <c r="AQ162" s="537"/>
      <c r="AR162" s="525"/>
      <c r="AS162" s="526"/>
      <c r="AT162" s="526"/>
      <c r="AU162" s="527"/>
      <c r="AV162" s="511"/>
      <c r="AW162" s="511"/>
      <c r="AX162" s="511"/>
      <c r="AY162" s="511"/>
      <c r="AZ162" s="511"/>
      <c r="BA162" s="511"/>
      <c r="BB162" s="511"/>
      <c r="BC162" s="511"/>
      <c r="BD162" s="511"/>
      <c r="BE162" s="511"/>
      <c r="BF162" s="512"/>
      <c r="BG162" s="384"/>
      <c r="BH162" s="382"/>
      <c r="BI162" s="382"/>
      <c r="BJ162" s="382"/>
      <c r="BK162" s="382"/>
      <c r="BL162" s="383"/>
      <c r="BM162" s="326"/>
      <c r="BN162" s="331"/>
    </row>
    <row r="163" spans="1:66" ht="14.25" x14ac:dyDescent="0.15">
      <c r="A163" s="311">
        <v>39</v>
      </c>
      <c r="B163" s="314"/>
      <c r="C163" s="315"/>
      <c r="D163" s="320"/>
      <c r="E163" s="321"/>
      <c r="F163" s="322"/>
      <c r="G163" s="321"/>
      <c r="H163" s="321"/>
      <c r="I163" s="329"/>
      <c r="J163" s="332"/>
      <c r="K163" s="333"/>
      <c r="L163" s="333"/>
      <c r="M163" s="333"/>
      <c r="N163" s="333"/>
      <c r="O163" s="333"/>
      <c r="P163" s="333"/>
      <c r="Q163" s="334"/>
      <c r="R163" s="338"/>
      <c r="S163" s="339"/>
      <c r="T163" s="339"/>
      <c r="U163" s="340"/>
      <c r="V163" s="347"/>
      <c r="W163" s="347"/>
      <c r="X163" s="347"/>
      <c r="Y163" s="347"/>
      <c r="Z163" s="347"/>
      <c r="AA163" s="347"/>
      <c r="AB163" s="347"/>
      <c r="AC163" s="347"/>
      <c r="AD163" s="347"/>
      <c r="AE163" s="347"/>
      <c r="AF163" s="348"/>
      <c r="AG163" s="320"/>
      <c r="AH163" s="329"/>
      <c r="AI163" s="513"/>
      <c r="AJ163" s="514"/>
      <c r="AK163" s="514"/>
      <c r="AL163" s="514"/>
      <c r="AM163" s="514"/>
      <c r="AN163" s="514"/>
      <c r="AO163" s="514"/>
      <c r="AP163" s="514"/>
      <c r="AQ163" s="515"/>
      <c r="AR163" s="519"/>
      <c r="AS163" s="520"/>
      <c r="AT163" s="520"/>
      <c r="AU163" s="521"/>
      <c r="AV163" s="509"/>
      <c r="AW163" s="509"/>
      <c r="AX163" s="509"/>
      <c r="AY163" s="509"/>
      <c r="AZ163" s="509"/>
      <c r="BA163" s="509"/>
      <c r="BB163" s="509"/>
      <c r="BC163" s="509"/>
      <c r="BD163" s="509"/>
      <c r="BE163" s="509"/>
      <c r="BF163" s="510"/>
      <c r="BG163" s="366"/>
      <c r="BH163" s="347"/>
      <c r="BI163" s="347"/>
      <c r="BJ163" s="347"/>
      <c r="BK163" s="347"/>
      <c r="BL163" s="348"/>
      <c r="BM163" s="320"/>
      <c r="BN163" s="329"/>
    </row>
    <row r="164" spans="1:66" ht="14.25" x14ac:dyDescent="0.15">
      <c r="A164" s="312"/>
      <c r="B164" s="316"/>
      <c r="C164" s="317"/>
      <c r="D164" s="323"/>
      <c r="E164" s="324"/>
      <c r="F164" s="325"/>
      <c r="G164" s="324"/>
      <c r="H164" s="324"/>
      <c r="I164" s="330"/>
      <c r="J164" s="335"/>
      <c r="K164" s="336"/>
      <c r="L164" s="336"/>
      <c r="M164" s="336"/>
      <c r="N164" s="336"/>
      <c r="O164" s="336"/>
      <c r="P164" s="336"/>
      <c r="Q164" s="337"/>
      <c r="R164" s="341"/>
      <c r="S164" s="342"/>
      <c r="T164" s="342"/>
      <c r="U164" s="343"/>
      <c r="V164" s="367"/>
      <c r="W164" s="367"/>
      <c r="X164" s="367"/>
      <c r="Y164" s="367"/>
      <c r="Z164" s="367"/>
      <c r="AA164" s="367"/>
      <c r="AB164" s="367"/>
      <c r="AC164" s="367"/>
      <c r="AD164" s="367"/>
      <c r="AE164" s="367"/>
      <c r="AF164" s="368"/>
      <c r="AG164" s="323"/>
      <c r="AH164" s="330"/>
      <c r="AI164" s="516"/>
      <c r="AJ164" s="517"/>
      <c r="AK164" s="517"/>
      <c r="AL164" s="517"/>
      <c r="AM164" s="517"/>
      <c r="AN164" s="517"/>
      <c r="AO164" s="517"/>
      <c r="AP164" s="517"/>
      <c r="AQ164" s="518"/>
      <c r="AR164" s="522"/>
      <c r="AS164" s="523"/>
      <c r="AT164" s="523"/>
      <c r="AU164" s="524"/>
      <c r="AV164" s="528"/>
      <c r="AW164" s="528"/>
      <c r="AX164" s="528"/>
      <c r="AY164" s="528"/>
      <c r="AZ164" s="528"/>
      <c r="BA164" s="528"/>
      <c r="BB164" s="528"/>
      <c r="BC164" s="528"/>
      <c r="BD164" s="528"/>
      <c r="BE164" s="528"/>
      <c r="BF164" s="529"/>
      <c r="BG164" s="371"/>
      <c r="BH164" s="367"/>
      <c r="BI164" s="367"/>
      <c r="BJ164" s="367"/>
      <c r="BK164" s="367"/>
      <c r="BL164" s="368"/>
      <c r="BM164" s="323"/>
      <c r="BN164" s="330"/>
    </row>
    <row r="165" spans="1:66" ht="14.25" x14ac:dyDescent="0.15">
      <c r="A165" s="312"/>
      <c r="B165" s="316"/>
      <c r="C165" s="317"/>
      <c r="D165" s="323"/>
      <c r="E165" s="324"/>
      <c r="F165" s="325"/>
      <c r="G165" s="324"/>
      <c r="H165" s="324"/>
      <c r="I165" s="330"/>
      <c r="J165" s="372"/>
      <c r="K165" s="373"/>
      <c r="L165" s="373"/>
      <c r="M165" s="373"/>
      <c r="N165" s="373"/>
      <c r="O165" s="373"/>
      <c r="P165" s="373"/>
      <c r="Q165" s="374"/>
      <c r="R165" s="341"/>
      <c r="S165" s="342"/>
      <c r="T165" s="342"/>
      <c r="U165" s="343"/>
      <c r="V165" s="373"/>
      <c r="W165" s="373"/>
      <c r="X165" s="373"/>
      <c r="Y165" s="373"/>
      <c r="Z165" s="373"/>
      <c r="AA165" s="373"/>
      <c r="AB165" s="373"/>
      <c r="AC165" s="373"/>
      <c r="AD165" s="373"/>
      <c r="AE165" s="373"/>
      <c r="AF165" s="374"/>
      <c r="AG165" s="323"/>
      <c r="AH165" s="330"/>
      <c r="AI165" s="532"/>
      <c r="AJ165" s="533"/>
      <c r="AK165" s="533"/>
      <c r="AL165" s="533"/>
      <c r="AM165" s="533"/>
      <c r="AN165" s="533"/>
      <c r="AO165" s="533"/>
      <c r="AP165" s="533"/>
      <c r="AQ165" s="534"/>
      <c r="AR165" s="522"/>
      <c r="AS165" s="523"/>
      <c r="AT165" s="523"/>
      <c r="AU165" s="524"/>
      <c r="AV165" s="517"/>
      <c r="AW165" s="517"/>
      <c r="AX165" s="517"/>
      <c r="AY165" s="517"/>
      <c r="AZ165" s="517"/>
      <c r="BA165" s="517"/>
      <c r="BB165" s="517"/>
      <c r="BC165" s="517"/>
      <c r="BD165" s="517"/>
      <c r="BE165" s="517"/>
      <c r="BF165" s="518"/>
      <c r="BG165" s="371"/>
      <c r="BH165" s="367"/>
      <c r="BI165" s="367"/>
      <c r="BJ165" s="367"/>
      <c r="BK165" s="367"/>
      <c r="BL165" s="368"/>
      <c r="BM165" s="323"/>
      <c r="BN165" s="330"/>
    </row>
    <row r="166" spans="1:66" ht="14.25" x14ac:dyDescent="0.15">
      <c r="A166" s="313"/>
      <c r="B166" s="318"/>
      <c r="C166" s="319"/>
      <c r="D166" s="326"/>
      <c r="E166" s="327"/>
      <c r="F166" s="328"/>
      <c r="G166" s="327"/>
      <c r="H166" s="327"/>
      <c r="I166" s="331"/>
      <c r="J166" s="375"/>
      <c r="K166" s="376"/>
      <c r="L166" s="376"/>
      <c r="M166" s="376"/>
      <c r="N166" s="376"/>
      <c r="O166" s="376"/>
      <c r="P166" s="376"/>
      <c r="Q166" s="377"/>
      <c r="R166" s="344"/>
      <c r="S166" s="345"/>
      <c r="T166" s="345"/>
      <c r="U166" s="346"/>
      <c r="V166" s="382"/>
      <c r="W166" s="382"/>
      <c r="X166" s="382"/>
      <c r="Y166" s="382"/>
      <c r="Z166" s="382"/>
      <c r="AA166" s="382"/>
      <c r="AB166" s="382"/>
      <c r="AC166" s="382"/>
      <c r="AD166" s="382"/>
      <c r="AE166" s="382"/>
      <c r="AF166" s="383"/>
      <c r="AG166" s="326"/>
      <c r="AH166" s="331"/>
      <c r="AI166" s="535"/>
      <c r="AJ166" s="536"/>
      <c r="AK166" s="536"/>
      <c r="AL166" s="536"/>
      <c r="AM166" s="536"/>
      <c r="AN166" s="536"/>
      <c r="AO166" s="536"/>
      <c r="AP166" s="536"/>
      <c r="AQ166" s="537"/>
      <c r="AR166" s="525"/>
      <c r="AS166" s="526"/>
      <c r="AT166" s="526"/>
      <c r="AU166" s="527"/>
      <c r="AV166" s="511"/>
      <c r="AW166" s="511"/>
      <c r="AX166" s="511"/>
      <c r="AY166" s="511"/>
      <c r="AZ166" s="511"/>
      <c r="BA166" s="511"/>
      <c r="BB166" s="511"/>
      <c r="BC166" s="511"/>
      <c r="BD166" s="511"/>
      <c r="BE166" s="511"/>
      <c r="BF166" s="512"/>
      <c r="BG166" s="384"/>
      <c r="BH166" s="382"/>
      <c r="BI166" s="382"/>
      <c r="BJ166" s="382"/>
      <c r="BK166" s="382"/>
      <c r="BL166" s="383"/>
      <c r="BM166" s="326"/>
      <c r="BN166" s="331"/>
    </row>
    <row r="167" spans="1:66" ht="14.25" x14ac:dyDescent="0.15">
      <c r="A167" s="311">
        <v>40</v>
      </c>
      <c r="B167" s="314"/>
      <c r="C167" s="315"/>
      <c r="D167" s="320"/>
      <c r="E167" s="321"/>
      <c r="F167" s="322"/>
      <c r="G167" s="321"/>
      <c r="H167" s="321"/>
      <c r="I167" s="329"/>
      <c r="J167" s="332"/>
      <c r="K167" s="333"/>
      <c r="L167" s="333"/>
      <c r="M167" s="333"/>
      <c r="N167" s="333"/>
      <c r="O167" s="333"/>
      <c r="P167" s="333"/>
      <c r="Q167" s="334"/>
      <c r="R167" s="338"/>
      <c r="S167" s="339"/>
      <c r="T167" s="339"/>
      <c r="U167" s="340"/>
      <c r="V167" s="347"/>
      <c r="W167" s="347"/>
      <c r="X167" s="347"/>
      <c r="Y167" s="347"/>
      <c r="Z167" s="347"/>
      <c r="AA167" s="347"/>
      <c r="AB167" s="347"/>
      <c r="AC167" s="347"/>
      <c r="AD167" s="347"/>
      <c r="AE167" s="347"/>
      <c r="AF167" s="348"/>
      <c r="AG167" s="320"/>
      <c r="AH167" s="329"/>
      <c r="AI167" s="513"/>
      <c r="AJ167" s="514"/>
      <c r="AK167" s="514"/>
      <c r="AL167" s="514"/>
      <c r="AM167" s="514"/>
      <c r="AN167" s="514"/>
      <c r="AO167" s="514"/>
      <c r="AP167" s="514"/>
      <c r="AQ167" s="515"/>
      <c r="AR167" s="519"/>
      <c r="AS167" s="520"/>
      <c r="AT167" s="520"/>
      <c r="AU167" s="521"/>
      <c r="AV167" s="509"/>
      <c r="AW167" s="509"/>
      <c r="AX167" s="509"/>
      <c r="AY167" s="509"/>
      <c r="AZ167" s="509"/>
      <c r="BA167" s="509"/>
      <c r="BB167" s="509"/>
      <c r="BC167" s="509"/>
      <c r="BD167" s="509"/>
      <c r="BE167" s="509"/>
      <c r="BF167" s="510"/>
      <c r="BG167" s="366"/>
      <c r="BH167" s="347"/>
      <c r="BI167" s="347"/>
      <c r="BJ167" s="347"/>
      <c r="BK167" s="347"/>
      <c r="BL167" s="348"/>
      <c r="BM167" s="320"/>
      <c r="BN167" s="329"/>
    </row>
    <row r="168" spans="1:66" ht="14.25" x14ac:dyDescent="0.15">
      <c r="A168" s="312"/>
      <c r="B168" s="316"/>
      <c r="C168" s="317"/>
      <c r="D168" s="323"/>
      <c r="E168" s="324"/>
      <c r="F168" s="325"/>
      <c r="G168" s="324"/>
      <c r="H168" s="324"/>
      <c r="I168" s="330"/>
      <c r="J168" s="335"/>
      <c r="K168" s="336"/>
      <c r="L168" s="336"/>
      <c r="M168" s="336"/>
      <c r="N168" s="336"/>
      <c r="O168" s="336"/>
      <c r="P168" s="336"/>
      <c r="Q168" s="337"/>
      <c r="R168" s="341"/>
      <c r="S168" s="342"/>
      <c r="T168" s="342"/>
      <c r="U168" s="343"/>
      <c r="V168" s="367"/>
      <c r="W168" s="367"/>
      <c r="X168" s="367"/>
      <c r="Y168" s="367"/>
      <c r="Z168" s="367"/>
      <c r="AA168" s="367"/>
      <c r="AB168" s="367"/>
      <c r="AC168" s="367"/>
      <c r="AD168" s="367"/>
      <c r="AE168" s="367"/>
      <c r="AF168" s="368"/>
      <c r="AG168" s="323"/>
      <c r="AH168" s="330"/>
      <c r="AI168" s="516"/>
      <c r="AJ168" s="517"/>
      <c r="AK168" s="517"/>
      <c r="AL168" s="517"/>
      <c r="AM168" s="517"/>
      <c r="AN168" s="517"/>
      <c r="AO168" s="517"/>
      <c r="AP168" s="517"/>
      <c r="AQ168" s="518"/>
      <c r="AR168" s="522"/>
      <c r="AS168" s="523"/>
      <c r="AT168" s="523"/>
      <c r="AU168" s="524"/>
      <c r="AV168" s="528"/>
      <c r="AW168" s="528"/>
      <c r="AX168" s="528"/>
      <c r="AY168" s="528"/>
      <c r="AZ168" s="528"/>
      <c r="BA168" s="528"/>
      <c r="BB168" s="528"/>
      <c r="BC168" s="528"/>
      <c r="BD168" s="528"/>
      <c r="BE168" s="528"/>
      <c r="BF168" s="529"/>
      <c r="BG168" s="371"/>
      <c r="BH168" s="367"/>
      <c r="BI168" s="367"/>
      <c r="BJ168" s="367"/>
      <c r="BK168" s="367"/>
      <c r="BL168" s="368"/>
      <c r="BM168" s="323"/>
      <c r="BN168" s="330"/>
    </row>
    <row r="169" spans="1:66" ht="14.25" x14ac:dyDescent="0.15">
      <c r="A169" s="312"/>
      <c r="B169" s="316"/>
      <c r="C169" s="317"/>
      <c r="D169" s="323"/>
      <c r="E169" s="324"/>
      <c r="F169" s="325"/>
      <c r="G169" s="324"/>
      <c r="H169" s="324"/>
      <c r="I169" s="330"/>
      <c r="J169" s="372"/>
      <c r="K169" s="373"/>
      <c r="L169" s="373"/>
      <c r="M169" s="373"/>
      <c r="N169" s="373"/>
      <c r="O169" s="373"/>
      <c r="P169" s="373"/>
      <c r="Q169" s="374"/>
      <c r="R169" s="341"/>
      <c r="S169" s="342"/>
      <c r="T169" s="342"/>
      <c r="U169" s="343"/>
      <c r="V169" s="373"/>
      <c r="W169" s="373"/>
      <c r="X169" s="373"/>
      <c r="Y169" s="373"/>
      <c r="Z169" s="373"/>
      <c r="AA169" s="373"/>
      <c r="AB169" s="373"/>
      <c r="AC169" s="373"/>
      <c r="AD169" s="373"/>
      <c r="AE169" s="373"/>
      <c r="AF169" s="374"/>
      <c r="AG169" s="323"/>
      <c r="AH169" s="330"/>
      <c r="AI169" s="532"/>
      <c r="AJ169" s="533"/>
      <c r="AK169" s="533"/>
      <c r="AL169" s="533"/>
      <c r="AM169" s="533"/>
      <c r="AN169" s="533"/>
      <c r="AO169" s="533"/>
      <c r="AP169" s="533"/>
      <c r="AQ169" s="534"/>
      <c r="AR169" s="522"/>
      <c r="AS169" s="523"/>
      <c r="AT169" s="523"/>
      <c r="AU169" s="524"/>
      <c r="AV169" s="517"/>
      <c r="AW169" s="517"/>
      <c r="AX169" s="517"/>
      <c r="AY169" s="517"/>
      <c r="AZ169" s="517"/>
      <c r="BA169" s="517"/>
      <c r="BB169" s="517"/>
      <c r="BC169" s="517"/>
      <c r="BD169" s="517"/>
      <c r="BE169" s="517"/>
      <c r="BF169" s="518"/>
      <c r="BG169" s="371"/>
      <c r="BH169" s="367"/>
      <c r="BI169" s="367"/>
      <c r="BJ169" s="367"/>
      <c r="BK169" s="367"/>
      <c r="BL169" s="368"/>
      <c r="BM169" s="323"/>
      <c r="BN169" s="330"/>
    </row>
    <row r="170" spans="1:66" ht="14.25" x14ac:dyDescent="0.15">
      <c r="A170" s="313"/>
      <c r="B170" s="318"/>
      <c r="C170" s="319"/>
      <c r="D170" s="326"/>
      <c r="E170" s="327"/>
      <c r="F170" s="328"/>
      <c r="G170" s="327"/>
      <c r="H170" s="327"/>
      <c r="I170" s="331"/>
      <c r="J170" s="375"/>
      <c r="K170" s="376"/>
      <c r="L170" s="376"/>
      <c r="M170" s="376"/>
      <c r="N170" s="376"/>
      <c r="O170" s="376"/>
      <c r="P170" s="376"/>
      <c r="Q170" s="377"/>
      <c r="R170" s="344"/>
      <c r="S170" s="345"/>
      <c r="T170" s="345"/>
      <c r="U170" s="346"/>
      <c r="V170" s="382"/>
      <c r="W170" s="382"/>
      <c r="X170" s="382"/>
      <c r="Y170" s="382"/>
      <c r="Z170" s="382"/>
      <c r="AA170" s="382"/>
      <c r="AB170" s="382"/>
      <c r="AC170" s="382"/>
      <c r="AD170" s="382"/>
      <c r="AE170" s="382"/>
      <c r="AF170" s="383"/>
      <c r="AG170" s="326"/>
      <c r="AH170" s="331"/>
      <c r="AI170" s="535"/>
      <c r="AJ170" s="536"/>
      <c r="AK170" s="536"/>
      <c r="AL170" s="536"/>
      <c r="AM170" s="536"/>
      <c r="AN170" s="536"/>
      <c r="AO170" s="536"/>
      <c r="AP170" s="536"/>
      <c r="AQ170" s="537"/>
      <c r="AR170" s="525"/>
      <c r="AS170" s="526"/>
      <c r="AT170" s="526"/>
      <c r="AU170" s="527"/>
      <c r="AV170" s="511"/>
      <c r="AW170" s="511"/>
      <c r="AX170" s="511"/>
      <c r="AY170" s="511"/>
      <c r="AZ170" s="511"/>
      <c r="BA170" s="511"/>
      <c r="BB170" s="511"/>
      <c r="BC170" s="511"/>
      <c r="BD170" s="511"/>
      <c r="BE170" s="511"/>
      <c r="BF170" s="512"/>
      <c r="BG170" s="384"/>
      <c r="BH170" s="382"/>
      <c r="BI170" s="382"/>
      <c r="BJ170" s="382"/>
      <c r="BK170" s="382"/>
      <c r="BL170" s="383"/>
      <c r="BM170" s="326"/>
      <c r="BN170" s="331"/>
    </row>
    <row r="171" spans="1:66" ht="14.25" x14ac:dyDescent="0.15">
      <c r="A171" s="311">
        <v>41</v>
      </c>
      <c r="B171" s="314"/>
      <c r="C171" s="315"/>
      <c r="D171" s="320"/>
      <c r="E171" s="321"/>
      <c r="F171" s="322"/>
      <c r="G171" s="321"/>
      <c r="H171" s="321"/>
      <c r="I171" s="329"/>
      <c r="J171" s="332"/>
      <c r="K171" s="333"/>
      <c r="L171" s="333"/>
      <c r="M171" s="333"/>
      <c r="N171" s="333"/>
      <c r="O171" s="333"/>
      <c r="P171" s="333"/>
      <c r="Q171" s="334"/>
      <c r="R171" s="338"/>
      <c r="S171" s="339"/>
      <c r="T171" s="339"/>
      <c r="U171" s="340"/>
      <c r="V171" s="347"/>
      <c r="W171" s="347"/>
      <c r="X171" s="347"/>
      <c r="Y171" s="347"/>
      <c r="Z171" s="347"/>
      <c r="AA171" s="347"/>
      <c r="AB171" s="347"/>
      <c r="AC171" s="347"/>
      <c r="AD171" s="347"/>
      <c r="AE171" s="347"/>
      <c r="AF171" s="348"/>
      <c r="AG171" s="320"/>
      <c r="AH171" s="329"/>
      <c r="AI171" s="513"/>
      <c r="AJ171" s="514"/>
      <c r="AK171" s="514"/>
      <c r="AL171" s="514"/>
      <c r="AM171" s="514"/>
      <c r="AN171" s="514"/>
      <c r="AO171" s="514"/>
      <c r="AP171" s="514"/>
      <c r="AQ171" s="515"/>
      <c r="AR171" s="519"/>
      <c r="AS171" s="520"/>
      <c r="AT171" s="520"/>
      <c r="AU171" s="521"/>
      <c r="AV171" s="509"/>
      <c r="AW171" s="509"/>
      <c r="AX171" s="509"/>
      <c r="AY171" s="509"/>
      <c r="AZ171" s="509"/>
      <c r="BA171" s="509"/>
      <c r="BB171" s="509"/>
      <c r="BC171" s="509"/>
      <c r="BD171" s="509"/>
      <c r="BE171" s="509"/>
      <c r="BF171" s="510"/>
      <c r="BG171" s="366"/>
      <c r="BH171" s="347"/>
      <c r="BI171" s="347"/>
      <c r="BJ171" s="347"/>
      <c r="BK171" s="347"/>
      <c r="BL171" s="348"/>
      <c r="BM171" s="320"/>
      <c r="BN171" s="329"/>
    </row>
    <row r="172" spans="1:66" ht="14.25" x14ac:dyDescent="0.15">
      <c r="A172" s="312"/>
      <c r="B172" s="316"/>
      <c r="C172" s="317"/>
      <c r="D172" s="323"/>
      <c r="E172" s="324"/>
      <c r="F172" s="325"/>
      <c r="G172" s="324"/>
      <c r="H172" s="324"/>
      <c r="I172" s="330"/>
      <c r="J172" s="335"/>
      <c r="K172" s="336"/>
      <c r="L172" s="336"/>
      <c r="M172" s="336"/>
      <c r="N172" s="336"/>
      <c r="O172" s="336"/>
      <c r="P172" s="336"/>
      <c r="Q172" s="337"/>
      <c r="R172" s="341"/>
      <c r="S172" s="342"/>
      <c r="T172" s="342"/>
      <c r="U172" s="343"/>
      <c r="V172" s="367"/>
      <c r="W172" s="367"/>
      <c r="X172" s="367"/>
      <c r="Y172" s="367"/>
      <c r="Z172" s="367"/>
      <c r="AA172" s="367"/>
      <c r="AB172" s="367"/>
      <c r="AC172" s="367"/>
      <c r="AD172" s="367"/>
      <c r="AE172" s="367"/>
      <c r="AF172" s="368"/>
      <c r="AG172" s="323"/>
      <c r="AH172" s="330"/>
      <c r="AI172" s="516"/>
      <c r="AJ172" s="517"/>
      <c r="AK172" s="517"/>
      <c r="AL172" s="517"/>
      <c r="AM172" s="517"/>
      <c r="AN172" s="517"/>
      <c r="AO172" s="517"/>
      <c r="AP172" s="517"/>
      <c r="AQ172" s="518"/>
      <c r="AR172" s="522"/>
      <c r="AS172" s="523"/>
      <c r="AT172" s="523"/>
      <c r="AU172" s="524"/>
      <c r="AV172" s="528"/>
      <c r="AW172" s="528"/>
      <c r="AX172" s="528"/>
      <c r="AY172" s="528"/>
      <c r="AZ172" s="528"/>
      <c r="BA172" s="528"/>
      <c r="BB172" s="528"/>
      <c r="BC172" s="528"/>
      <c r="BD172" s="528"/>
      <c r="BE172" s="528"/>
      <c r="BF172" s="529"/>
      <c r="BG172" s="371"/>
      <c r="BH172" s="367"/>
      <c r="BI172" s="367"/>
      <c r="BJ172" s="367"/>
      <c r="BK172" s="367"/>
      <c r="BL172" s="368"/>
      <c r="BM172" s="323"/>
      <c r="BN172" s="330"/>
    </row>
    <row r="173" spans="1:66" ht="14.25" x14ac:dyDescent="0.15">
      <c r="A173" s="312"/>
      <c r="B173" s="316"/>
      <c r="C173" s="317"/>
      <c r="D173" s="323"/>
      <c r="E173" s="324"/>
      <c r="F173" s="325"/>
      <c r="G173" s="324"/>
      <c r="H173" s="324"/>
      <c r="I173" s="330"/>
      <c r="J173" s="372"/>
      <c r="K173" s="373"/>
      <c r="L173" s="373"/>
      <c r="M173" s="373"/>
      <c r="N173" s="373"/>
      <c r="O173" s="373"/>
      <c r="P173" s="373"/>
      <c r="Q173" s="374"/>
      <c r="R173" s="341"/>
      <c r="S173" s="342"/>
      <c r="T173" s="342"/>
      <c r="U173" s="343"/>
      <c r="V173" s="373"/>
      <c r="W173" s="373"/>
      <c r="X173" s="373"/>
      <c r="Y173" s="373"/>
      <c r="Z173" s="373"/>
      <c r="AA173" s="373"/>
      <c r="AB173" s="373"/>
      <c r="AC173" s="373"/>
      <c r="AD173" s="373"/>
      <c r="AE173" s="373"/>
      <c r="AF173" s="374"/>
      <c r="AG173" s="323"/>
      <c r="AH173" s="330"/>
      <c r="AI173" s="532"/>
      <c r="AJ173" s="533"/>
      <c r="AK173" s="533"/>
      <c r="AL173" s="533"/>
      <c r="AM173" s="533"/>
      <c r="AN173" s="533"/>
      <c r="AO173" s="533"/>
      <c r="AP173" s="533"/>
      <c r="AQ173" s="534"/>
      <c r="AR173" s="522"/>
      <c r="AS173" s="523"/>
      <c r="AT173" s="523"/>
      <c r="AU173" s="524"/>
      <c r="AV173" s="517"/>
      <c r="AW173" s="517"/>
      <c r="AX173" s="517"/>
      <c r="AY173" s="517"/>
      <c r="AZ173" s="517"/>
      <c r="BA173" s="517"/>
      <c r="BB173" s="517"/>
      <c r="BC173" s="517"/>
      <c r="BD173" s="517"/>
      <c r="BE173" s="517"/>
      <c r="BF173" s="518"/>
      <c r="BG173" s="371"/>
      <c r="BH173" s="367"/>
      <c r="BI173" s="367"/>
      <c r="BJ173" s="367"/>
      <c r="BK173" s="367"/>
      <c r="BL173" s="368"/>
      <c r="BM173" s="323"/>
      <c r="BN173" s="330"/>
    </row>
    <row r="174" spans="1:66" ht="14.25" x14ac:dyDescent="0.15">
      <c r="A174" s="313"/>
      <c r="B174" s="318"/>
      <c r="C174" s="319"/>
      <c r="D174" s="326"/>
      <c r="E174" s="327"/>
      <c r="F174" s="328"/>
      <c r="G174" s="327"/>
      <c r="H174" s="327"/>
      <c r="I174" s="331"/>
      <c r="J174" s="375"/>
      <c r="K174" s="376"/>
      <c r="L174" s="376"/>
      <c r="M174" s="376"/>
      <c r="N174" s="376"/>
      <c r="O174" s="376"/>
      <c r="P174" s="376"/>
      <c r="Q174" s="377"/>
      <c r="R174" s="344"/>
      <c r="S174" s="345"/>
      <c r="T174" s="345"/>
      <c r="U174" s="346"/>
      <c r="V174" s="382"/>
      <c r="W174" s="382"/>
      <c r="X174" s="382"/>
      <c r="Y174" s="382"/>
      <c r="Z174" s="382"/>
      <c r="AA174" s="382"/>
      <c r="AB174" s="382"/>
      <c r="AC174" s="382"/>
      <c r="AD174" s="382"/>
      <c r="AE174" s="382"/>
      <c r="AF174" s="383"/>
      <c r="AG174" s="326"/>
      <c r="AH174" s="331"/>
      <c r="AI174" s="535"/>
      <c r="AJ174" s="536"/>
      <c r="AK174" s="536"/>
      <c r="AL174" s="536"/>
      <c r="AM174" s="536"/>
      <c r="AN174" s="536"/>
      <c r="AO174" s="536"/>
      <c r="AP174" s="536"/>
      <c r="AQ174" s="537"/>
      <c r="AR174" s="525"/>
      <c r="AS174" s="526"/>
      <c r="AT174" s="526"/>
      <c r="AU174" s="527"/>
      <c r="AV174" s="511"/>
      <c r="AW174" s="511"/>
      <c r="AX174" s="511"/>
      <c r="AY174" s="511"/>
      <c r="AZ174" s="511"/>
      <c r="BA174" s="511"/>
      <c r="BB174" s="511"/>
      <c r="BC174" s="511"/>
      <c r="BD174" s="511"/>
      <c r="BE174" s="511"/>
      <c r="BF174" s="512"/>
      <c r="BG174" s="384"/>
      <c r="BH174" s="382"/>
      <c r="BI174" s="382"/>
      <c r="BJ174" s="382"/>
      <c r="BK174" s="382"/>
      <c r="BL174" s="383"/>
      <c r="BM174" s="326"/>
      <c r="BN174" s="331"/>
    </row>
    <row r="175" spans="1:66" ht="14.25" x14ac:dyDescent="0.15">
      <c r="A175" s="311">
        <v>42</v>
      </c>
      <c r="B175" s="314"/>
      <c r="C175" s="315"/>
      <c r="D175" s="320"/>
      <c r="E175" s="321"/>
      <c r="F175" s="322"/>
      <c r="G175" s="321"/>
      <c r="H175" s="321"/>
      <c r="I175" s="329"/>
      <c r="J175" s="332"/>
      <c r="K175" s="333"/>
      <c r="L175" s="333"/>
      <c r="M175" s="333"/>
      <c r="N175" s="333"/>
      <c r="O175" s="333"/>
      <c r="P175" s="333"/>
      <c r="Q175" s="334"/>
      <c r="R175" s="338"/>
      <c r="S175" s="339"/>
      <c r="T175" s="339"/>
      <c r="U175" s="340"/>
      <c r="V175" s="347"/>
      <c r="W175" s="347"/>
      <c r="X175" s="347"/>
      <c r="Y175" s="347"/>
      <c r="Z175" s="347"/>
      <c r="AA175" s="347"/>
      <c r="AB175" s="347"/>
      <c r="AC175" s="347"/>
      <c r="AD175" s="347"/>
      <c r="AE175" s="347"/>
      <c r="AF175" s="348"/>
      <c r="AG175" s="320"/>
      <c r="AH175" s="329"/>
      <c r="AI175" s="513"/>
      <c r="AJ175" s="514"/>
      <c r="AK175" s="514"/>
      <c r="AL175" s="514"/>
      <c r="AM175" s="514"/>
      <c r="AN175" s="514"/>
      <c r="AO175" s="514"/>
      <c r="AP175" s="514"/>
      <c r="AQ175" s="515"/>
      <c r="AR175" s="519"/>
      <c r="AS175" s="520"/>
      <c r="AT175" s="520"/>
      <c r="AU175" s="521"/>
      <c r="AV175" s="509"/>
      <c r="AW175" s="509"/>
      <c r="AX175" s="509"/>
      <c r="AY175" s="509"/>
      <c r="AZ175" s="509"/>
      <c r="BA175" s="509"/>
      <c r="BB175" s="509"/>
      <c r="BC175" s="509"/>
      <c r="BD175" s="509"/>
      <c r="BE175" s="509"/>
      <c r="BF175" s="510"/>
      <c r="BG175" s="366"/>
      <c r="BH175" s="347"/>
      <c r="BI175" s="347"/>
      <c r="BJ175" s="347"/>
      <c r="BK175" s="347"/>
      <c r="BL175" s="348"/>
      <c r="BM175" s="320"/>
      <c r="BN175" s="329"/>
    </row>
    <row r="176" spans="1:66" ht="14.25" x14ac:dyDescent="0.15">
      <c r="A176" s="312"/>
      <c r="B176" s="316"/>
      <c r="C176" s="317"/>
      <c r="D176" s="323"/>
      <c r="E176" s="324"/>
      <c r="F176" s="325"/>
      <c r="G176" s="324"/>
      <c r="H176" s="324"/>
      <c r="I176" s="330"/>
      <c r="J176" s="335"/>
      <c r="K176" s="336"/>
      <c r="L176" s="336"/>
      <c r="M176" s="336"/>
      <c r="N176" s="336"/>
      <c r="O176" s="336"/>
      <c r="P176" s="336"/>
      <c r="Q176" s="337"/>
      <c r="R176" s="341"/>
      <c r="S176" s="342"/>
      <c r="T176" s="342"/>
      <c r="U176" s="343"/>
      <c r="V176" s="367"/>
      <c r="W176" s="367"/>
      <c r="X176" s="367"/>
      <c r="Y176" s="367"/>
      <c r="Z176" s="367"/>
      <c r="AA176" s="367"/>
      <c r="AB176" s="367"/>
      <c r="AC176" s="367"/>
      <c r="AD176" s="367"/>
      <c r="AE176" s="367"/>
      <c r="AF176" s="368"/>
      <c r="AG176" s="323"/>
      <c r="AH176" s="330"/>
      <c r="AI176" s="516"/>
      <c r="AJ176" s="517"/>
      <c r="AK176" s="517"/>
      <c r="AL176" s="517"/>
      <c r="AM176" s="517"/>
      <c r="AN176" s="517"/>
      <c r="AO176" s="517"/>
      <c r="AP176" s="517"/>
      <c r="AQ176" s="518"/>
      <c r="AR176" s="522"/>
      <c r="AS176" s="523"/>
      <c r="AT176" s="523"/>
      <c r="AU176" s="524"/>
      <c r="AV176" s="528"/>
      <c r="AW176" s="528"/>
      <c r="AX176" s="528"/>
      <c r="AY176" s="528"/>
      <c r="AZ176" s="528"/>
      <c r="BA176" s="528"/>
      <c r="BB176" s="528"/>
      <c r="BC176" s="528"/>
      <c r="BD176" s="528"/>
      <c r="BE176" s="528"/>
      <c r="BF176" s="529"/>
      <c r="BG176" s="371"/>
      <c r="BH176" s="367"/>
      <c r="BI176" s="367"/>
      <c r="BJ176" s="367"/>
      <c r="BK176" s="367"/>
      <c r="BL176" s="368"/>
      <c r="BM176" s="323"/>
      <c r="BN176" s="330"/>
    </row>
    <row r="177" spans="1:66" ht="14.25" x14ac:dyDescent="0.15">
      <c r="A177" s="312"/>
      <c r="B177" s="316"/>
      <c r="C177" s="317"/>
      <c r="D177" s="323"/>
      <c r="E177" s="324"/>
      <c r="F177" s="325"/>
      <c r="G177" s="324"/>
      <c r="H177" s="324"/>
      <c r="I177" s="330"/>
      <c r="J177" s="372"/>
      <c r="K177" s="373"/>
      <c r="L177" s="373"/>
      <c r="M177" s="373"/>
      <c r="N177" s="373"/>
      <c r="O177" s="373"/>
      <c r="P177" s="373"/>
      <c r="Q177" s="374"/>
      <c r="R177" s="341"/>
      <c r="S177" s="342"/>
      <c r="T177" s="342"/>
      <c r="U177" s="343"/>
      <c r="V177" s="373"/>
      <c r="W177" s="373"/>
      <c r="X177" s="373"/>
      <c r="Y177" s="373"/>
      <c r="Z177" s="373"/>
      <c r="AA177" s="373"/>
      <c r="AB177" s="373"/>
      <c r="AC177" s="373"/>
      <c r="AD177" s="373"/>
      <c r="AE177" s="373"/>
      <c r="AF177" s="374"/>
      <c r="AG177" s="323"/>
      <c r="AH177" s="330"/>
      <c r="AI177" s="532"/>
      <c r="AJ177" s="533"/>
      <c r="AK177" s="533"/>
      <c r="AL177" s="533"/>
      <c r="AM177" s="533"/>
      <c r="AN177" s="533"/>
      <c r="AO177" s="533"/>
      <c r="AP177" s="533"/>
      <c r="AQ177" s="534"/>
      <c r="AR177" s="522"/>
      <c r="AS177" s="523"/>
      <c r="AT177" s="523"/>
      <c r="AU177" s="524"/>
      <c r="AV177" s="517"/>
      <c r="AW177" s="517"/>
      <c r="AX177" s="517"/>
      <c r="AY177" s="517"/>
      <c r="AZ177" s="517"/>
      <c r="BA177" s="517"/>
      <c r="BB177" s="517"/>
      <c r="BC177" s="517"/>
      <c r="BD177" s="517"/>
      <c r="BE177" s="517"/>
      <c r="BF177" s="518"/>
      <c r="BG177" s="371"/>
      <c r="BH177" s="367"/>
      <c r="BI177" s="367"/>
      <c r="BJ177" s="367"/>
      <c r="BK177" s="367"/>
      <c r="BL177" s="368"/>
      <c r="BM177" s="323"/>
      <c r="BN177" s="330"/>
    </row>
    <row r="178" spans="1:66" ht="14.25" x14ac:dyDescent="0.15">
      <c r="A178" s="313"/>
      <c r="B178" s="318"/>
      <c r="C178" s="319"/>
      <c r="D178" s="326"/>
      <c r="E178" s="327"/>
      <c r="F178" s="328"/>
      <c r="G178" s="327"/>
      <c r="H178" s="327"/>
      <c r="I178" s="331"/>
      <c r="J178" s="375"/>
      <c r="K178" s="376"/>
      <c r="L178" s="376"/>
      <c r="M178" s="376"/>
      <c r="N178" s="376"/>
      <c r="O178" s="376"/>
      <c r="P178" s="376"/>
      <c r="Q178" s="377"/>
      <c r="R178" s="344"/>
      <c r="S178" s="345"/>
      <c r="T178" s="345"/>
      <c r="U178" s="346"/>
      <c r="V178" s="382"/>
      <c r="W178" s="382"/>
      <c r="X178" s="382"/>
      <c r="Y178" s="382"/>
      <c r="Z178" s="382"/>
      <c r="AA178" s="382"/>
      <c r="AB178" s="382"/>
      <c r="AC178" s="382"/>
      <c r="AD178" s="382"/>
      <c r="AE178" s="382"/>
      <c r="AF178" s="383"/>
      <c r="AG178" s="326"/>
      <c r="AH178" s="331"/>
      <c r="AI178" s="535"/>
      <c r="AJ178" s="536"/>
      <c r="AK178" s="536"/>
      <c r="AL178" s="536"/>
      <c r="AM178" s="536"/>
      <c r="AN178" s="536"/>
      <c r="AO178" s="536"/>
      <c r="AP178" s="536"/>
      <c r="AQ178" s="537"/>
      <c r="AR178" s="525"/>
      <c r="AS178" s="526"/>
      <c r="AT178" s="526"/>
      <c r="AU178" s="527"/>
      <c r="AV178" s="511"/>
      <c r="AW178" s="511"/>
      <c r="AX178" s="511"/>
      <c r="AY178" s="511"/>
      <c r="AZ178" s="511"/>
      <c r="BA178" s="511"/>
      <c r="BB178" s="511"/>
      <c r="BC178" s="511"/>
      <c r="BD178" s="511"/>
      <c r="BE178" s="511"/>
      <c r="BF178" s="512"/>
      <c r="BG178" s="384"/>
      <c r="BH178" s="382"/>
      <c r="BI178" s="382"/>
      <c r="BJ178" s="382"/>
      <c r="BK178" s="382"/>
      <c r="BL178" s="383"/>
      <c r="BM178" s="326"/>
      <c r="BN178" s="331"/>
    </row>
    <row r="179" spans="1:66" ht="14.25" x14ac:dyDescent="0.15">
      <c r="A179" s="311">
        <v>43</v>
      </c>
      <c r="B179" s="314"/>
      <c r="C179" s="315"/>
      <c r="D179" s="320"/>
      <c r="E179" s="321"/>
      <c r="F179" s="322"/>
      <c r="G179" s="321"/>
      <c r="H179" s="321"/>
      <c r="I179" s="329"/>
      <c r="J179" s="332"/>
      <c r="K179" s="333"/>
      <c r="L179" s="333"/>
      <c r="M179" s="333"/>
      <c r="N179" s="333"/>
      <c r="O179" s="333"/>
      <c r="P179" s="333"/>
      <c r="Q179" s="334"/>
      <c r="R179" s="338"/>
      <c r="S179" s="339"/>
      <c r="T179" s="339"/>
      <c r="U179" s="340"/>
      <c r="V179" s="347"/>
      <c r="W179" s="347"/>
      <c r="X179" s="347"/>
      <c r="Y179" s="347"/>
      <c r="Z179" s="347"/>
      <c r="AA179" s="347"/>
      <c r="AB179" s="347"/>
      <c r="AC179" s="347"/>
      <c r="AD179" s="347"/>
      <c r="AE179" s="347"/>
      <c r="AF179" s="348"/>
      <c r="AG179" s="320"/>
      <c r="AH179" s="329"/>
      <c r="AI179" s="513"/>
      <c r="AJ179" s="514"/>
      <c r="AK179" s="514"/>
      <c r="AL179" s="514"/>
      <c r="AM179" s="514"/>
      <c r="AN179" s="514"/>
      <c r="AO179" s="514"/>
      <c r="AP179" s="514"/>
      <c r="AQ179" s="515"/>
      <c r="AR179" s="519"/>
      <c r="AS179" s="520"/>
      <c r="AT179" s="520"/>
      <c r="AU179" s="521"/>
      <c r="AV179" s="509"/>
      <c r="AW179" s="509"/>
      <c r="AX179" s="509"/>
      <c r="AY179" s="509"/>
      <c r="AZ179" s="509"/>
      <c r="BA179" s="509"/>
      <c r="BB179" s="509"/>
      <c r="BC179" s="509"/>
      <c r="BD179" s="509"/>
      <c r="BE179" s="509"/>
      <c r="BF179" s="510"/>
      <c r="BG179" s="366"/>
      <c r="BH179" s="347"/>
      <c r="BI179" s="347"/>
      <c r="BJ179" s="347"/>
      <c r="BK179" s="347"/>
      <c r="BL179" s="348"/>
      <c r="BM179" s="320"/>
      <c r="BN179" s="329"/>
    </row>
    <row r="180" spans="1:66" ht="14.25" x14ac:dyDescent="0.15">
      <c r="A180" s="312"/>
      <c r="B180" s="316"/>
      <c r="C180" s="317"/>
      <c r="D180" s="323"/>
      <c r="E180" s="324"/>
      <c r="F180" s="325"/>
      <c r="G180" s="324"/>
      <c r="H180" s="324"/>
      <c r="I180" s="330"/>
      <c r="J180" s="335"/>
      <c r="K180" s="336"/>
      <c r="L180" s="336"/>
      <c r="M180" s="336"/>
      <c r="N180" s="336"/>
      <c r="O180" s="336"/>
      <c r="P180" s="336"/>
      <c r="Q180" s="337"/>
      <c r="R180" s="341"/>
      <c r="S180" s="342"/>
      <c r="T180" s="342"/>
      <c r="U180" s="343"/>
      <c r="V180" s="367"/>
      <c r="W180" s="367"/>
      <c r="X180" s="367"/>
      <c r="Y180" s="367"/>
      <c r="Z180" s="367"/>
      <c r="AA180" s="367"/>
      <c r="AB180" s="367"/>
      <c r="AC180" s="367"/>
      <c r="AD180" s="367"/>
      <c r="AE180" s="367"/>
      <c r="AF180" s="368"/>
      <c r="AG180" s="323"/>
      <c r="AH180" s="330"/>
      <c r="AI180" s="516"/>
      <c r="AJ180" s="517"/>
      <c r="AK180" s="517"/>
      <c r="AL180" s="517"/>
      <c r="AM180" s="517"/>
      <c r="AN180" s="517"/>
      <c r="AO180" s="517"/>
      <c r="AP180" s="517"/>
      <c r="AQ180" s="518"/>
      <c r="AR180" s="522"/>
      <c r="AS180" s="523"/>
      <c r="AT180" s="523"/>
      <c r="AU180" s="524"/>
      <c r="AV180" s="528"/>
      <c r="AW180" s="528"/>
      <c r="AX180" s="528"/>
      <c r="AY180" s="528"/>
      <c r="AZ180" s="528"/>
      <c r="BA180" s="528"/>
      <c r="BB180" s="528"/>
      <c r="BC180" s="528"/>
      <c r="BD180" s="528"/>
      <c r="BE180" s="528"/>
      <c r="BF180" s="529"/>
      <c r="BG180" s="371"/>
      <c r="BH180" s="367"/>
      <c r="BI180" s="367"/>
      <c r="BJ180" s="367"/>
      <c r="BK180" s="367"/>
      <c r="BL180" s="368"/>
      <c r="BM180" s="323"/>
      <c r="BN180" s="330"/>
    </row>
    <row r="181" spans="1:66" ht="14.25" x14ac:dyDescent="0.15">
      <c r="A181" s="312"/>
      <c r="B181" s="316"/>
      <c r="C181" s="317"/>
      <c r="D181" s="323"/>
      <c r="E181" s="324"/>
      <c r="F181" s="325"/>
      <c r="G181" s="324"/>
      <c r="H181" s="324"/>
      <c r="I181" s="330"/>
      <c r="J181" s="372"/>
      <c r="K181" s="373"/>
      <c r="L181" s="373"/>
      <c r="M181" s="373"/>
      <c r="N181" s="373"/>
      <c r="O181" s="373"/>
      <c r="P181" s="373"/>
      <c r="Q181" s="374"/>
      <c r="R181" s="341"/>
      <c r="S181" s="342"/>
      <c r="T181" s="342"/>
      <c r="U181" s="343"/>
      <c r="V181" s="373"/>
      <c r="W181" s="373"/>
      <c r="X181" s="373"/>
      <c r="Y181" s="373"/>
      <c r="Z181" s="373"/>
      <c r="AA181" s="373"/>
      <c r="AB181" s="373"/>
      <c r="AC181" s="373"/>
      <c r="AD181" s="373"/>
      <c r="AE181" s="373"/>
      <c r="AF181" s="374"/>
      <c r="AG181" s="323"/>
      <c r="AH181" s="330"/>
      <c r="AI181" s="532"/>
      <c r="AJ181" s="533"/>
      <c r="AK181" s="533"/>
      <c r="AL181" s="533"/>
      <c r="AM181" s="533"/>
      <c r="AN181" s="533"/>
      <c r="AO181" s="533"/>
      <c r="AP181" s="533"/>
      <c r="AQ181" s="534"/>
      <c r="AR181" s="522"/>
      <c r="AS181" s="523"/>
      <c r="AT181" s="523"/>
      <c r="AU181" s="524"/>
      <c r="AV181" s="517"/>
      <c r="AW181" s="517"/>
      <c r="AX181" s="517"/>
      <c r="AY181" s="517"/>
      <c r="AZ181" s="517"/>
      <c r="BA181" s="517"/>
      <c r="BB181" s="517"/>
      <c r="BC181" s="517"/>
      <c r="BD181" s="517"/>
      <c r="BE181" s="517"/>
      <c r="BF181" s="518"/>
      <c r="BG181" s="371"/>
      <c r="BH181" s="367"/>
      <c r="BI181" s="367"/>
      <c r="BJ181" s="367"/>
      <c r="BK181" s="367"/>
      <c r="BL181" s="368"/>
      <c r="BM181" s="323"/>
      <c r="BN181" s="330"/>
    </row>
    <row r="182" spans="1:66" ht="14.25" x14ac:dyDescent="0.15">
      <c r="A182" s="313"/>
      <c r="B182" s="318"/>
      <c r="C182" s="319"/>
      <c r="D182" s="326"/>
      <c r="E182" s="327"/>
      <c r="F182" s="328"/>
      <c r="G182" s="327"/>
      <c r="H182" s="327"/>
      <c r="I182" s="331"/>
      <c r="J182" s="375"/>
      <c r="K182" s="376"/>
      <c r="L182" s="376"/>
      <c r="M182" s="376"/>
      <c r="N182" s="376"/>
      <c r="O182" s="376"/>
      <c r="P182" s="376"/>
      <c r="Q182" s="377"/>
      <c r="R182" s="344"/>
      <c r="S182" s="345"/>
      <c r="T182" s="345"/>
      <c r="U182" s="346"/>
      <c r="V182" s="382"/>
      <c r="W182" s="382"/>
      <c r="X182" s="382"/>
      <c r="Y182" s="382"/>
      <c r="Z182" s="382"/>
      <c r="AA182" s="382"/>
      <c r="AB182" s="382"/>
      <c r="AC182" s="382"/>
      <c r="AD182" s="382"/>
      <c r="AE182" s="382"/>
      <c r="AF182" s="383"/>
      <c r="AG182" s="326"/>
      <c r="AH182" s="331"/>
      <c r="AI182" s="535"/>
      <c r="AJ182" s="536"/>
      <c r="AK182" s="536"/>
      <c r="AL182" s="536"/>
      <c r="AM182" s="536"/>
      <c r="AN182" s="536"/>
      <c r="AO182" s="536"/>
      <c r="AP182" s="536"/>
      <c r="AQ182" s="537"/>
      <c r="AR182" s="525"/>
      <c r="AS182" s="526"/>
      <c r="AT182" s="526"/>
      <c r="AU182" s="527"/>
      <c r="AV182" s="511"/>
      <c r="AW182" s="511"/>
      <c r="AX182" s="511"/>
      <c r="AY182" s="511"/>
      <c r="AZ182" s="511"/>
      <c r="BA182" s="511"/>
      <c r="BB182" s="511"/>
      <c r="BC182" s="511"/>
      <c r="BD182" s="511"/>
      <c r="BE182" s="511"/>
      <c r="BF182" s="512"/>
      <c r="BG182" s="384"/>
      <c r="BH182" s="382"/>
      <c r="BI182" s="382"/>
      <c r="BJ182" s="382"/>
      <c r="BK182" s="382"/>
      <c r="BL182" s="383"/>
      <c r="BM182" s="326"/>
      <c r="BN182" s="331"/>
    </row>
    <row r="183" spans="1:66" ht="14.25" x14ac:dyDescent="0.15">
      <c r="A183" s="311">
        <v>44</v>
      </c>
      <c r="B183" s="314"/>
      <c r="C183" s="315"/>
      <c r="D183" s="320"/>
      <c r="E183" s="321"/>
      <c r="F183" s="322"/>
      <c r="G183" s="321"/>
      <c r="H183" s="321"/>
      <c r="I183" s="329"/>
      <c r="J183" s="332"/>
      <c r="K183" s="333"/>
      <c r="L183" s="333"/>
      <c r="M183" s="333"/>
      <c r="N183" s="333"/>
      <c r="O183" s="333"/>
      <c r="P183" s="333"/>
      <c r="Q183" s="334"/>
      <c r="R183" s="338"/>
      <c r="S183" s="339"/>
      <c r="T183" s="339"/>
      <c r="U183" s="340"/>
      <c r="V183" s="347"/>
      <c r="W183" s="347"/>
      <c r="X183" s="347"/>
      <c r="Y183" s="347"/>
      <c r="Z183" s="347"/>
      <c r="AA183" s="347"/>
      <c r="AB183" s="347"/>
      <c r="AC183" s="347"/>
      <c r="AD183" s="347"/>
      <c r="AE183" s="347"/>
      <c r="AF183" s="348"/>
      <c r="AG183" s="320"/>
      <c r="AH183" s="329"/>
      <c r="AI183" s="513"/>
      <c r="AJ183" s="514"/>
      <c r="AK183" s="514"/>
      <c r="AL183" s="514"/>
      <c r="AM183" s="514"/>
      <c r="AN183" s="514"/>
      <c r="AO183" s="514"/>
      <c r="AP183" s="514"/>
      <c r="AQ183" s="515"/>
      <c r="AR183" s="519"/>
      <c r="AS183" s="520"/>
      <c r="AT183" s="520"/>
      <c r="AU183" s="521"/>
      <c r="AV183" s="509"/>
      <c r="AW183" s="509"/>
      <c r="AX183" s="509"/>
      <c r="AY183" s="509"/>
      <c r="AZ183" s="509"/>
      <c r="BA183" s="509"/>
      <c r="BB183" s="509"/>
      <c r="BC183" s="509"/>
      <c r="BD183" s="509"/>
      <c r="BE183" s="509"/>
      <c r="BF183" s="510"/>
      <c r="BG183" s="366"/>
      <c r="BH183" s="347"/>
      <c r="BI183" s="347"/>
      <c r="BJ183" s="347"/>
      <c r="BK183" s="347"/>
      <c r="BL183" s="348"/>
      <c r="BM183" s="320"/>
      <c r="BN183" s="329"/>
    </row>
    <row r="184" spans="1:66" ht="14.25" x14ac:dyDescent="0.15">
      <c r="A184" s="312"/>
      <c r="B184" s="316"/>
      <c r="C184" s="317"/>
      <c r="D184" s="323"/>
      <c r="E184" s="324"/>
      <c r="F184" s="325"/>
      <c r="G184" s="324"/>
      <c r="H184" s="324"/>
      <c r="I184" s="330"/>
      <c r="J184" s="335"/>
      <c r="K184" s="336"/>
      <c r="L184" s="336"/>
      <c r="M184" s="336"/>
      <c r="N184" s="336"/>
      <c r="O184" s="336"/>
      <c r="P184" s="336"/>
      <c r="Q184" s="337"/>
      <c r="R184" s="341"/>
      <c r="S184" s="342"/>
      <c r="T184" s="342"/>
      <c r="U184" s="343"/>
      <c r="V184" s="367"/>
      <c r="W184" s="367"/>
      <c r="X184" s="367"/>
      <c r="Y184" s="367"/>
      <c r="Z184" s="367"/>
      <c r="AA184" s="367"/>
      <c r="AB184" s="367"/>
      <c r="AC184" s="367"/>
      <c r="AD184" s="367"/>
      <c r="AE184" s="367"/>
      <c r="AF184" s="368"/>
      <c r="AG184" s="323"/>
      <c r="AH184" s="330"/>
      <c r="AI184" s="516"/>
      <c r="AJ184" s="517"/>
      <c r="AK184" s="517"/>
      <c r="AL184" s="517"/>
      <c r="AM184" s="517"/>
      <c r="AN184" s="517"/>
      <c r="AO184" s="517"/>
      <c r="AP184" s="517"/>
      <c r="AQ184" s="518"/>
      <c r="AR184" s="522"/>
      <c r="AS184" s="523"/>
      <c r="AT184" s="523"/>
      <c r="AU184" s="524"/>
      <c r="AV184" s="528"/>
      <c r="AW184" s="528"/>
      <c r="AX184" s="528"/>
      <c r="AY184" s="528"/>
      <c r="AZ184" s="528"/>
      <c r="BA184" s="528"/>
      <c r="BB184" s="528"/>
      <c r="BC184" s="528"/>
      <c r="BD184" s="528"/>
      <c r="BE184" s="528"/>
      <c r="BF184" s="529"/>
      <c r="BG184" s="371"/>
      <c r="BH184" s="367"/>
      <c r="BI184" s="367"/>
      <c r="BJ184" s="367"/>
      <c r="BK184" s="367"/>
      <c r="BL184" s="368"/>
      <c r="BM184" s="323"/>
      <c r="BN184" s="330"/>
    </row>
    <row r="185" spans="1:66" ht="14.25" x14ac:dyDescent="0.15">
      <c r="A185" s="312"/>
      <c r="B185" s="316"/>
      <c r="C185" s="317"/>
      <c r="D185" s="323"/>
      <c r="E185" s="324"/>
      <c r="F185" s="325"/>
      <c r="G185" s="324"/>
      <c r="H185" s="324"/>
      <c r="I185" s="330"/>
      <c r="J185" s="372"/>
      <c r="K185" s="373"/>
      <c r="L185" s="373"/>
      <c r="M185" s="373"/>
      <c r="N185" s="373"/>
      <c r="O185" s="373"/>
      <c r="P185" s="373"/>
      <c r="Q185" s="374"/>
      <c r="R185" s="341"/>
      <c r="S185" s="342"/>
      <c r="T185" s="342"/>
      <c r="U185" s="343"/>
      <c r="V185" s="373"/>
      <c r="W185" s="373"/>
      <c r="X185" s="373"/>
      <c r="Y185" s="373"/>
      <c r="Z185" s="373"/>
      <c r="AA185" s="373"/>
      <c r="AB185" s="373"/>
      <c r="AC185" s="373"/>
      <c r="AD185" s="373"/>
      <c r="AE185" s="373"/>
      <c r="AF185" s="374"/>
      <c r="AG185" s="323"/>
      <c r="AH185" s="330"/>
      <c r="AI185" s="532"/>
      <c r="AJ185" s="533"/>
      <c r="AK185" s="533"/>
      <c r="AL185" s="533"/>
      <c r="AM185" s="533"/>
      <c r="AN185" s="533"/>
      <c r="AO185" s="533"/>
      <c r="AP185" s="533"/>
      <c r="AQ185" s="534"/>
      <c r="AR185" s="522"/>
      <c r="AS185" s="523"/>
      <c r="AT185" s="523"/>
      <c r="AU185" s="524"/>
      <c r="AV185" s="517"/>
      <c r="AW185" s="517"/>
      <c r="AX185" s="517"/>
      <c r="AY185" s="517"/>
      <c r="AZ185" s="517"/>
      <c r="BA185" s="517"/>
      <c r="BB185" s="517"/>
      <c r="BC185" s="517"/>
      <c r="BD185" s="517"/>
      <c r="BE185" s="517"/>
      <c r="BF185" s="518"/>
      <c r="BG185" s="371"/>
      <c r="BH185" s="367"/>
      <c r="BI185" s="367"/>
      <c r="BJ185" s="367"/>
      <c r="BK185" s="367"/>
      <c r="BL185" s="368"/>
      <c r="BM185" s="323"/>
      <c r="BN185" s="330"/>
    </row>
    <row r="186" spans="1:66" ht="14.25" x14ac:dyDescent="0.15">
      <c r="A186" s="313"/>
      <c r="B186" s="318"/>
      <c r="C186" s="319"/>
      <c r="D186" s="326"/>
      <c r="E186" s="327"/>
      <c r="F186" s="328"/>
      <c r="G186" s="327"/>
      <c r="H186" s="327"/>
      <c r="I186" s="331"/>
      <c r="J186" s="375"/>
      <c r="K186" s="376"/>
      <c r="L186" s="376"/>
      <c r="M186" s="376"/>
      <c r="N186" s="376"/>
      <c r="O186" s="376"/>
      <c r="P186" s="376"/>
      <c r="Q186" s="377"/>
      <c r="R186" s="344"/>
      <c r="S186" s="345"/>
      <c r="T186" s="345"/>
      <c r="U186" s="346"/>
      <c r="V186" s="382"/>
      <c r="W186" s="382"/>
      <c r="X186" s="382"/>
      <c r="Y186" s="382"/>
      <c r="Z186" s="382"/>
      <c r="AA186" s="382"/>
      <c r="AB186" s="382"/>
      <c r="AC186" s="382"/>
      <c r="AD186" s="382"/>
      <c r="AE186" s="382"/>
      <c r="AF186" s="383"/>
      <c r="AG186" s="326"/>
      <c r="AH186" s="331"/>
      <c r="AI186" s="535"/>
      <c r="AJ186" s="536"/>
      <c r="AK186" s="536"/>
      <c r="AL186" s="536"/>
      <c r="AM186" s="536"/>
      <c r="AN186" s="536"/>
      <c r="AO186" s="536"/>
      <c r="AP186" s="536"/>
      <c r="AQ186" s="537"/>
      <c r="AR186" s="525"/>
      <c r="AS186" s="526"/>
      <c r="AT186" s="526"/>
      <c r="AU186" s="527"/>
      <c r="AV186" s="511"/>
      <c r="AW186" s="511"/>
      <c r="AX186" s="511"/>
      <c r="AY186" s="511"/>
      <c r="AZ186" s="511"/>
      <c r="BA186" s="511"/>
      <c r="BB186" s="511"/>
      <c r="BC186" s="511"/>
      <c r="BD186" s="511"/>
      <c r="BE186" s="511"/>
      <c r="BF186" s="512"/>
      <c r="BG186" s="384"/>
      <c r="BH186" s="382"/>
      <c r="BI186" s="382"/>
      <c r="BJ186" s="382"/>
      <c r="BK186" s="382"/>
      <c r="BL186" s="383"/>
      <c r="BM186" s="326"/>
      <c r="BN186" s="331"/>
    </row>
    <row r="187" spans="1:66" ht="14.25" x14ac:dyDescent="0.15">
      <c r="A187" s="311">
        <v>45</v>
      </c>
      <c r="B187" s="314"/>
      <c r="C187" s="315"/>
      <c r="D187" s="320"/>
      <c r="E187" s="321"/>
      <c r="F187" s="322"/>
      <c r="G187" s="321"/>
      <c r="H187" s="321"/>
      <c r="I187" s="329"/>
      <c r="J187" s="332"/>
      <c r="K187" s="333"/>
      <c r="L187" s="333"/>
      <c r="M187" s="333"/>
      <c r="N187" s="333"/>
      <c r="O187" s="333"/>
      <c r="P187" s="333"/>
      <c r="Q187" s="334"/>
      <c r="R187" s="338"/>
      <c r="S187" s="339"/>
      <c r="T187" s="339"/>
      <c r="U187" s="340"/>
      <c r="V187" s="347"/>
      <c r="W187" s="347"/>
      <c r="X187" s="347"/>
      <c r="Y187" s="347"/>
      <c r="Z187" s="347"/>
      <c r="AA187" s="347"/>
      <c r="AB187" s="347"/>
      <c r="AC187" s="347"/>
      <c r="AD187" s="347"/>
      <c r="AE187" s="347"/>
      <c r="AF187" s="348"/>
      <c r="AG187" s="320"/>
      <c r="AH187" s="329"/>
      <c r="AI187" s="513"/>
      <c r="AJ187" s="514"/>
      <c r="AK187" s="514"/>
      <c r="AL187" s="514"/>
      <c r="AM187" s="514"/>
      <c r="AN187" s="514"/>
      <c r="AO187" s="514"/>
      <c r="AP187" s="514"/>
      <c r="AQ187" s="515"/>
      <c r="AR187" s="519"/>
      <c r="AS187" s="520"/>
      <c r="AT187" s="520"/>
      <c r="AU187" s="521"/>
      <c r="AV187" s="509"/>
      <c r="AW187" s="509"/>
      <c r="AX187" s="509"/>
      <c r="AY187" s="509"/>
      <c r="AZ187" s="509"/>
      <c r="BA187" s="509"/>
      <c r="BB187" s="509"/>
      <c r="BC187" s="509"/>
      <c r="BD187" s="509"/>
      <c r="BE187" s="509"/>
      <c r="BF187" s="510"/>
      <c r="BG187" s="366"/>
      <c r="BH187" s="347"/>
      <c r="BI187" s="347"/>
      <c r="BJ187" s="347"/>
      <c r="BK187" s="347"/>
      <c r="BL187" s="348"/>
      <c r="BM187" s="320"/>
      <c r="BN187" s="329"/>
    </row>
    <row r="188" spans="1:66" ht="14.25" x14ac:dyDescent="0.15">
      <c r="A188" s="312"/>
      <c r="B188" s="316"/>
      <c r="C188" s="317"/>
      <c r="D188" s="323"/>
      <c r="E188" s="324"/>
      <c r="F188" s="325"/>
      <c r="G188" s="324"/>
      <c r="H188" s="324"/>
      <c r="I188" s="330"/>
      <c r="J188" s="335"/>
      <c r="K188" s="336"/>
      <c r="L188" s="336"/>
      <c r="M188" s="336"/>
      <c r="N188" s="336"/>
      <c r="O188" s="336"/>
      <c r="P188" s="336"/>
      <c r="Q188" s="337"/>
      <c r="R188" s="341"/>
      <c r="S188" s="342"/>
      <c r="T188" s="342"/>
      <c r="U188" s="343"/>
      <c r="V188" s="367"/>
      <c r="W188" s="367"/>
      <c r="X188" s="367"/>
      <c r="Y188" s="367"/>
      <c r="Z188" s="367"/>
      <c r="AA188" s="367"/>
      <c r="AB188" s="367"/>
      <c r="AC188" s="367"/>
      <c r="AD188" s="367"/>
      <c r="AE188" s="367"/>
      <c r="AF188" s="368"/>
      <c r="AG188" s="323"/>
      <c r="AH188" s="330"/>
      <c r="AI188" s="516"/>
      <c r="AJ188" s="517"/>
      <c r="AK188" s="517"/>
      <c r="AL188" s="517"/>
      <c r="AM188" s="517"/>
      <c r="AN188" s="517"/>
      <c r="AO188" s="517"/>
      <c r="AP188" s="517"/>
      <c r="AQ188" s="518"/>
      <c r="AR188" s="522"/>
      <c r="AS188" s="523"/>
      <c r="AT188" s="523"/>
      <c r="AU188" s="524"/>
      <c r="AV188" s="528"/>
      <c r="AW188" s="528"/>
      <c r="AX188" s="528"/>
      <c r="AY188" s="528"/>
      <c r="AZ188" s="528"/>
      <c r="BA188" s="528"/>
      <c r="BB188" s="528"/>
      <c r="BC188" s="528"/>
      <c r="BD188" s="528"/>
      <c r="BE188" s="528"/>
      <c r="BF188" s="529"/>
      <c r="BG188" s="371"/>
      <c r="BH188" s="367"/>
      <c r="BI188" s="367"/>
      <c r="BJ188" s="367"/>
      <c r="BK188" s="367"/>
      <c r="BL188" s="368"/>
      <c r="BM188" s="323"/>
      <c r="BN188" s="330"/>
    </row>
    <row r="189" spans="1:66" ht="14.25" x14ac:dyDescent="0.15">
      <c r="A189" s="312"/>
      <c r="B189" s="316"/>
      <c r="C189" s="317"/>
      <c r="D189" s="323"/>
      <c r="E189" s="324"/>
      <c r="F189" s="325"/>
      <c r="G189" s="324"/>
      <c r="H189" s="324"/>
      <c r="I189" s="330"/>
      <c r="J189" s="372"/>
      <c r="K189" s="373"/>
      <c r="L189" s="373"/>
      <c r="M189" s="373"/>
      <c r="N189" s="373"/>
      <c r="O189" s="373"/>
      <c r="P189" s="373"/>
      <c r="Q189" s="374"/>
      <c r="R189" s="341"/>
      <c r="S189" s="342"/>
      <c r="T189" s="342"/>
      <c r="U189" s="343"/>
      <c r="V189" s="373"/>
      <c r="W189" s="373"/>
      <c r="X189" s="373"/>
      <c r="Y189" s="373"/>
      <c r="Z189" s="373"/>
      <c r="AA189" s="373"/>
      <c r="AB189" s="373"/>
      <c r="AC189" s="373"/>
      <c r="AD189" s="373"/>
      <c r="AE189" s="373"/>
      <c r="AF189" s="374"/>
      <c r="AG189" s="323"/>
      <c r="AH189" s="330"/>
      <c r="AI189" s="532"/>
      <c r="AJ189" s="533"/>
      <c r="AK189" s="533"/>
      <c r="AL189" s="533"/>
      <c r="AM189" s="533"/>
      <c r="AN189" s="533"/>
      <c r="AO189" s="533"/>
      <c r="AP189" s="533"/>
      <c r="AQ189" s="534"/>
      <c r="AR189" s="522"/>
      <c r="AS189" s="523"/>
      <c r="AT189" s="523"/>
      <c r="AU189" s="524"/>
      <c r="AV189" s="517"/>
      <c r="AW189" s="517"/>
      <c r="AX189" s="517"/>
      <c r="AY189" s="517"/>
      <c r="AZ189" s="517"/>
      <c r="BA189" s="517"/>
      <c r="BB189" s="517"/>
      <c r="BC189" s="517"/>
      <c r="BD189" s="517"/>
      <c r="BE189" s="517"/>
      <c r="BF189" s="518"/>
      <c r="BG189" s="371"/>
      <c r="BH189" s="367"/>
      <c r="BI189" s="367"/>
      <c r="BJ189" s="367"/>
      <c r="BK189" s="367"/>
      <c r="BL189" s="368"/>
      <c r="BM189" s="323"/>
      <c r="BN189" s="330"/>
    </row>
    <row r="190" spans="1:66" ht="14.25" x14ac:dyDescent="0.15">
      <c r="A190" s="313"/>
      <c r="B190" s="318"/>
      <c r="C190" s="319"/>
      <c r="D190" s="326"/>
      <c r="E190" s="327"/>
      <c r="F190" s="328"/>
      <c r="G190" s="327"/>
      <c r="H190" s="327"/>
      <c r="I190" s="331"/>
      <c r="J190" s="375"/>
      <c r="K190" s="376"/>
      <c r="L190" s="376"/>
      <c r="M190" s="376"/>
      <c r="N190" s="376"/>
      <c r="O190" s="376"/>
      <c r="P190" s="376"/>
      <c r="Q190" s="377"/>
      <c r="R190" s="344"/>
      <c r="S190" s="345"/>
      <c r="T190" s="345"/>
      <c r="U190" s="346"/>
      <c r="V190" s="382"/>
      <c r="W190" s="382"/>
      <c r="X190" s="382"/>
      <c r="Y190" s="382"/>
      <c r="Z190" s="382"/>
      <c r="AA190" s="382"/>
      <c r="AB190" s="382"/>
      <c r="AC190" s="382"/>
      <c r="AD190" s="382"/>
      <c r="AE190" s="382"/>
      <c r="AF190" s="383"/>
      <c r="AG190" s="326"/>
      <c r="AH190" s="331"/>
      <c r="AI190" s="535"/>
      <c r="AJ190" s="536"/>
      <c r="AK190" s="536"/>
      <c r="AL190" s="536"/>
      <c r="AM190" s="536"/>
      <c r="AN190" s="536"/>
      <c r="AO190" s="536"/>
      <c r="AP190" s="536"/>
      <c r="AQ190" s="537"/>
      <c r="AR190" s="525"/>
      <c r="AS190" s="526"/>
      <c r="AT190" s="526"/>
      <c r="AU190" s="527"/>
      <c r="AV190" s="511"/>
      <c r="AW190" s="511"/>
      <c r="AX190" s="511"/>
      <c r="AY190" s="511"/>
      <c r="AZ190" s="511"/>
      <c r="BA190" s="511"/>
      <c r="BB190" s="511"/>
      <c r="BC190" s="511"/>
      <c r="BD190" s="511"/>
      <c r="BE190" s="511"/>
      <c r="BF190" s="512"/>
      <c r="BG190" s="384"/>
      <c r="BH190" s="382"/>
      <c r="BI190" s="382"/>
      <c r="BJ190" s="382"/>
      <c r="BK190" s="382"/>
      <c r="BL190" s="383"/>
      <c r="BM190" s="326"/>
      <c r="BN190" s="331"/>
    </row>
    <row r="191" spans="1:66" ht="14.25" x14ac:dyDescent="0.15">
      <c r="A191" s="311">
        <v>46</v>
      </c>
      <c r="B191" s="314"/>
      <c r="C191" s="315"/>
      <c r="D191" s="320"/>
      <c r="E191" s="321"/>
      <c r="F191" s="322"/>
      <c r="G191" s="321"/>
      <c r="H191" s="321"/>
      <c r="I191" s="329"/>
      <c r="J191" s="332"/>
      <c r="K191" s="333"/>
      <c r="L191" s="333"/>
      <c r="M191" s="333"/>
      <c r="N191" s="333"/>
      <c r="O191" s="333"/>
      <c r="P191" s="333"/>
      <c r="Q191" s="334"/>
      <c r="R191" s="338"/>
      <c r="S191" s="339"/>
      <c r="T191" s="339"/>
      <c r="U191" s="340"/>
      <c r="V191" s="347"/>
      <c r="W191" s="347"/>
      <c r="X191" s="347"/>
      <c r="Y191" s="347"/>
      <c r="Z191" s="347"/>
      <c r="AA191" s="347"/>
      <c r="AB191" s="347"/>
      <c r="AC191" s="347"/>
      <c r="AD191" s="347"/>
      <c r="AE191" s="347"/>
      <c r="AF191" s="348"/>
      <c r="AG191" s="320"/>
      <c r="AH191" s="329"/>
      <c r="AI191" s="513"/>
      <c r="AJ191" s="514"/>
      <c r="AK191" s="514"/>
      <c r="AL191" s="514"/>
      <c r="AM191" s="514"/>
      <c r="AN191" s="514"/>
      <c r="AO191" s="514"/>
      <c r="AP191" s="514"/>
      <c r="AQ191" s="515"/>
      <c r="AR191" s="519"/>
      <c r="AS191" s="520"/>
      <c r="AT191" s="520"/>
      <c r="AU191" s="521"/>
      <c r="AV191" s="509"/>
      <c r="AW191" s="509"/>
      <c r="AX191" s="509"/>
      <c r="AY191" s="509"/>
      <c r="AZ191" s="509"/>
      <c r="BA191" s="509"/>
      <c r="BB191" s="509"/>
      <c r="BC191" s="509"/>
      <c r="BD191" s="509"/>
      <c r="BE191" s="509"/>
      <c r="BF191" s="510"/>
      <c r="BG191" s="366"/>
      <c r="BH191" s="347"/>
      <c r="BI191" s="347"/>
      <c r="BJ191" s="347"/>
      <c r="BK191" s="347"/>
      <c r="BL191" s="348"/>
      <c r="BM191" s="320"/>
      <c r="BN191" s="329"/>
    </row>
    <row r="192" spans="1:66" ht="14.25" x14ac:dyDescent="0.15">
      <c r="A192" s="312"/>
      <c r="B192" s="316"/>
      <c r="C192" s="317"/>
      <c r="D192" s="323"/>
      <c r="E192" s="324"/>
      <c r="F192" s="325"/>
      <c r="G192" s="324"/>
      <c r="H192" s="324"/>
      <c r="I192" s="330"/>
      <c r="J192" s="335"/>
      <c r="K192" s="336"/>
      <c r="L192" s="336"/>
      <c r="M192" s="336"/>
      <c r="N192" s="336"/>
      <c r="O192" s="336"/>
      <c r="P192" s="336"/>
      <c r="Q192" s="337"/>
      <c r="R192" s="341"/>
      <c r="S192" s="342"/>
      <c r="T192" s="342"/>
      <c r="U192" s="343"/>
      <c r="V192" s="367"/>
      <c r="W192" s="367"/>
      <c r="X192" s="367"/>
      <c r="Y192" s="367"/>
      <c r="Z192" s="367"/>
      <c r="AA192" s="367"/>
      <c r="AB192" s="367"/>
      <c r="AC192" s="367"/>
      <c r="AD192" s="367"/>
      <c r="AE192" s="367"/>
      <c r="AF192" s="368"/>
      <c r="AG192" s="323"/>
      <c r="AH192" s="330"/>
      <c r="AI192" s="516"/>
      <c r="AJ192" s="517"/>
      <c r="AK192" s="517"/>
      <c r="AL192" s="517"/>
      <c r="AM192" s="517"/>
      <c r="AN192" s="517"/>
      <c r="AO192" s="517"/>
      <c r="AP192" s="517"/>
      <c r="AQ192" s="518"/>
      <c r="AR192" s="522"/>
      <c r="AS192" s="523"/>
      <c r="AT192" s="523"/>
      <c r="AU192" s="524"/>
      <c r="AV192" s="528"/>
      <c r="AW192" s="528"/>
      <c r="AX192" s="528"/>
      <c r="AY192" s="528"/>
      <c r="AZ192" s="528"/>
      <c r="BA192" s="528"/>
      <c r="BB192" s="528"/>
      <c r="BC192" s="528"/>
      <c r="BD192" s="528"/>
      <c r="BE192" s="528"/>
      <c r="BF192" s="529"/>
      <c r="BG192" s="371"/>
      <c r="BH192" s="367"/>
      <c r="BI192" s="367"/>
      <c r="BJ192" s="367"/>
      <c r="BK192" s="367"/>
      <c r="BL192" s="368"/>
      <c r="BM192" s="323"/>
      <c r="BN192" s="330"/>
    </row>
    <row r="193" spans="1:66" ht="14.25" x14ac:dyDescent="0.15">
      <c r="A193" s="312"/>
      <c r="B193" s="316"/>
      <c r="C193" s="317"/>
      <c r="D193" s="323"/>
      <c r="E193" s="324"/>
      <c r="F193" s="325"/>
      <c r="G193" s="324"/>
      <c r="H193" s="324"/>
      <c r="I193" s="330"/>
      <c r="J193" s="372"/>
      <c r="K193" s="373"/>
      <c r="L193" s="373"/>
      <c r="M193" s="373"/>
      <c r="N193" s="373"/>
      <c r="O193" s="373"/>
      <c r="P193" s="373"/>
      <c r="Q193" s="374"/>
      <c r="R193" s="341"/>
      <c r="S193" s="342"/>
      <c r="T193" s="342"/>
      <c r="U193" s="343"/>
      <c r="V193" s="373"/>
      <c r="W193" s="373"/>
      <c r="X193" s="373"/>
      <c r="Y193" s="373"/>
      <c r="Z193" s="373"/>
      <c r="AA193" s="373"/>
      <c r="AB193" s="373"/>
      <c r="AC193" s="373"/>
      <c r="AD193" s="373"/>
      <c r="AE193" s="373"/>
      <c r="AF193" s="374"/>
      <c r="AG193" s="323"/>
      <c r="AH193" s="330"/>
      <c r="AI193" s="532"/>
      <c r="AJ193" s="533"/>
      <c r="AK193" s="533"/>
      <c r="AL193" s="533"/>
      <c r="AM193" s="533"/>
      <c r="AN193" s="533"/>
      <c r="AO193" s="533"/>
      <c r="AP193" s="533"/>
      <c r="AQ193" s="534"/>
      <c r="AR193" s="522"/>
      <c r="AS193" s="523"/>
      <c r="AT193" s="523"/>
      <c r="AU193" s="524"/>
      <c r="AV193" s="517"/>
      <c r="AW193" s="517"/>
      <c r="AX193" s="517"/>
      <c r="AY193" s="517"/>
      <c r="AZ193" s="517"/>
      <c r="BA193" s="517"/>
      <c r="BB193" s="517"/>
      <c r="BC193" s="517"/>
      <c r="BD193" s="517"/>
      <c r="BE193" s="517"/>
      <c r="BF193" s="518"/>
      <c r="BG193" s="371"/>
      <c r="BH193" s="367"/>
      <c r="BI193" s="367"/>
      <c r="BJ193" s="367"/>
      <c r="BK193" s="367"/>
      <c r="BL193" s="368"/>
      <c r="BM193" s="323"/>
      <c r="BN193" s="330"/>
    </row>
    <row r="194" spans="1:66" ht="14.25" x14ac:dyDescent="0.15">
      <c r="A194" s="313"/>
      <c r="B194" s="318"/>
      <c r="C194" s="319"/>
      <c r="D194" s="326"/>
      <c r="E194" s="327"/>
      <c r="F194" s="328"/>
      <c r="G194" s="327"/>
      <c r="H194" s="327"/>
      <c r="I194" s="331"/>
      <c r="J194" s="375"/>
      <c r="K194" s="376"/>
      <c r="L194" s="376"/>
      <c r="M194" s="376"/>
      <c r="N194" s="376"/>
      <c r="O194" s="376"/>
      <c r="P194" s="376"/>
      <c r="Q194" s="377"/>
      <c r="R194" s="344"/>
      <c r="S194" s="345"/>
      <c r="T194" s="345"/>
      <c r="U194" s="346"/>
      <c r="V194" s="382"/>
      <c r="W194" s="382"/>
      <c r="X194" s="382"/>
      <c r="Y194" s="382"/>
      <c r="Z194" s="382"/>
      <c r="AA194" s="382"/>
      <c r="AB194" s="382"/>
      <c r="AC194" s="382"/>
      <c r="AD194" s="382"/>
      <c r="AE194" s="382"/>
      <c r="AF194" s="383"/>
      <c r="AG194" s="326"/>
      <c r="AH194" s="331"/>
      <c r="AI194" s="535"/>
      <c r="AJ194" s="536"/>
      <c r="AK194" s="536"/>
      <c r="AL194" s="536"/>
      <c r="AM194" s="536"/>
      <c r="AN194" s="536"/>
      <c r="AO194" s="536"/>
      <c r="AP194" s="536"/>
      <c r="AQ194" s="537"/>
      <c r="AR194" s="525"/>
      <c r="AS194" s="526"/>
      <c r="AT194" s="526"/>
      <c r="AU194" s="527"/>
      <c r="AV194" s="511"/>
      <c r="AW194" s="511"/>
      <c r="AX194" s="511"/>
      <c r="AY194" s="511"/>
      <c r="AZ194" s="511"/>
      <c r="BA194" s="511"/>
      <c r="BB194" s="511"/>
      <c r="BC194" s="511"/>
      <c r="BD194" s="511"/>
      <c r="BE194" s="511"/>
      <c r="BF194" s="512"/>
      <c r="BG194" s="384"/>
      <c r="BH194" s="382"/>
      <c r="BI194" s="382"/>
      <c r="BJ194" s="382"/>
      <c r="BK194" s="382"/>
      <c r="BL194" s="383"/>
      <c r="BM194" s="326"/>
      <c r="BN194" s="331"/>
    </row>
    <row r="195" spans="1:66" ht="14.25" x14ac:dyDescent="0.15">
      <c r="A195" s="311">
        <v>47</v>
      </c>
      <c r="B195" s="314"/>
      <c r="C195" s="315"/>
      <c r="D195" s="320"/>
      <c r="E195" s="321"/>
      <c r="F195" s="322"/>
      <c r="G195" s="321"/>
      <c r="H195" s="321"/>
      <c r="I195" s="329"/>
      <c r="J195" s="332"/>
      <c r="K195" s="333"/>
      <c r="L195" s="333"/>
      <c r="M195" s="333"/>
      <c r="N195" s="333"/>
      <c r="O195" s="333"/>
      <c r="P195" s="333"/>
      <c r="Q195" s="334"/>
      <c r="R195" s="338"/>
      <c r="S195" s="339"/>
      <c r="T195" s="339"/>
      <c r="U195" s="340"/>
      <c r="V195" s="347"/>
      <c r="W195" s="347"/>
      <c r="X195" s="347"/>
      <c r="Y195" s="347"/>
      <c r="Z195" s="347"/>
      <c r="AA195" s="347"/>
      <c r="AB195" s="347"/>
      <c r="AC195" s="347"/>
      <c r="AD195" s="347"/>
      <c r="AE195" s="347"/>
      <c r="AF195" s="348"/>
      <c r="AG195" s="320"/>
      <c r="AH195" s="329"/>
      <c r="AI195" s="513"/>
      <c r="AJ195" s="514"/>
      <c r="AK195" s="514"/>
      <c r="AL195" s="514"/>
      <c r="AM195" s="514"/>
      <c r="AN195" s="514"/>
      <c r="AO195" s="514"/>
      <c r="AP195" s="514"/>
      <c r="AQ195" s="515"/>
      <c r="AR195" s="519"/>
      <c r="AS195" s="520"/>
      <c r="AT195" s="520"/>
      <c r="AU195" s="521"/>
      <c r="AV195" s="509"/>
      <c r="AW195" s="509"/>
      <c r="AX195" s="509"/>
      <c r="AY195" s="509"/>
      <c r="AZ195" s="509"/>
      <c r="BA195" s="509"/>
      <c r="BB195" s="509"/>
      <c r="BC195" s="509"/>
      <c r="BD195" s="509"/>
      <c r="BE195" s="509"/>
      <c r="BF195" s="510"/>
      <c r="BG195" s="366"/>
      <c r="BH195" s="347"/>
      <c r="BI195" s="347"/>
      <c r="BJ195" s="347"/>
      <c r="BK195" s="347"/>
      <c r="BL195" s="348"/>
      <c r="BM195" s="320"/>
      <c r="BN195" s="329"/>
    </row>
    <row r="196" spans="1:66" ht="14.25" x14ac:dyDescent="0.15">
      <c r="A196" s="312"/>
      <c r="B196" s="316"/>
      <c r="C196" s="317"/>
      <c r="D196" s="323"/>
      <c r="E196" s="324"/>
      <c r="F196" s="325"/>
      <c r="G196" s="324"/>
      <c r="H196" s="324"/>
      <c r="I196" s="330"/>
      <c r="J196" s="335"/>
      <c r="K196" s="336"/>
      <c r="L196" s="336"/>
      <c r="M196" s="336"/>
      <c r="N196" s="336"/>
      <c r="O196" s="336"/>
      <c r="P196" s="336"/>
      <c r="Q196" s="337"/>
      <c r="R196" s="341"/>
      <c r="S196" s="342"/>
      <c r="T196" s="342"/>
      <c r="U196" s="343"/>
      <c r="V196" s="367"/>
      <c r="W196" s="367"/>
      <c r="X196" s="367"/>
      <c r="Y196" s="367"/>
      <c r="Z196" s="367"/>
      <c r="AA196" s="367"/>
      <c r="AB196" s="367"/>
      <c r="AC196" s="367"/>
      <c r="AD196" s="367"/>
      <c r="AE196" s="367"/>
      <c r="AF196" s="368"/>
      <c r="AG196" s="323"/>
      <c r="AH196" s="330"/>
      <c r="AI196" s="516"/>
      <c r="AJ196" s="517"/>
      <c r="AK196" s="517"/>
      <c r="AL196" s="517"/>
      <c r="AM196" s="517"/>
      <c r="AN196" s="517"/>
      <c r="AO196" s="517"/>
      <c r="AP196" s="517"/>
      <c r="AQ196" s="518"/>
      <c r="AR196" s="522"/>
      <c r="AS196" s="523"/>
      <c r="AT196" s="523"/>
      <c r="AU196" s="524"/>
      <c r="AV196" s="528"/>
      <c r="AW196" s="528"/>
      <c r="AX196" s="528"/>
      <c r="AY196" s="528"/>
      <c r="AZ196" s="528"/>
      <c r="BA196" s="528"/>
      <c r="BB196" s="528"/>
      <c r="BC196" s="528"/>
      <c r="BD196" s="528"/>
      <c r="BE196" s="528"/>
      <c r="BF196" s="529"/>
      <c r="BG196" s="371"/>
      <c r="BH196" s="367"/>
      <c r="BI196" s="367"/>
      <c r="BJ196" s="367"/>
      <c r="BK196" s="367"/>
      <c r="BL196" s="368"/>
      <c r="BM196" s="323"/>
      <c r="BN196" s="330"/>
    </row>
    <row r="197" spans="1:66" ht="14.25" x14ac:dyDescent="0.15">
      <c r="A197" s="312"/>
      <c r="B197" s="316"/>
      <c r="C197" s="317"/>
      <c r="D197" s="323"/>
      <c r="E197" s="324"/>
      <c r="F197" s="325"/>
      <c r="G197" s="324"/>
      <c r="H197" s="324"/>
      <c r="I197" s="330"/>
      <c r="J197" s="372"/>
      <c r="K197" s="373"/>
      <c r="L197" s="373"/>
      <c r="M197" s="373"/>
      <c r="N197" s="373"/>
      <c r="O197" s="373"/>
      <c r="P197" s="373"/>
      <c r="Q197" s="374"/>
      <c r="R197" s="341"/>
      <c r="S197" s="342"/>
      <c r="T197" s="342"/>
      <c r="U197" s="343"/>
      <c r="V197" s="373"/>
      <c r="W197" s="373"/>
      <c r="X197" s="373"/>
      <c r="Y197" s="373"/>
      <c r="Z197" s="373"/>
      <c r="AA197" s="373"/>
      <c r="AB197" s="373"/>
      <c r="AC197" s="373"/>
      <c r="AD197" s="373"/>
      <c r="AE197" s="373"/>
      <c r="AF197" s="374"/>
      <c r="AG197" s="323"/>
      <c r="AH197" s="330"/>
      <c r="AI197" s="532"/>
      <c r="AJ197" s="533"/>
      <c r="AK197" s="533"/>
      <c r="AL197" s="533"/>
      <c r="AM197" s="533"/>
      <c r="AN197" s="533"/>
      <c r="AO197" s="533"/>
      <c r="AP197" s="533"/>
      <c r="AQ197" s="534"/>
      <c r="AR197" s="522"/>
      <c r="AS197" s="523"/>
      <c r="AT197" s="523"/>
      <c r="AU197" s="524"/>
      <c r="AV197" s="517"/>
      <c r="AW197" s="517"/>
      <c r="AX197" s="517"/>
      <c r="AY197" s="517"/>
      <c r="AZ197" s="517"/>
      <c r="BA197" s="517"/>
      <c r="BB197" s="517"/>
      <c r="BC197" s="517"/>
      <c r="BD197" s="517"/>
      <c r="BE197" s="517"/>
      <c r="BF197" s="518"/>
      <c r="BG197" s="371"/>
      <c r="BH197" s="367"/>
      <c r="BI197" s="367"/>
      <c r="BJ197" s="367"/>
      <c r="BK197" s="367"/>
      <c r="BL197" s="368"/>
      <c r="BM197" s="323"/>
      <c r="BN197" s="330"/>
    </row>
    <row r="198" spans="1:66" ht="14.25" x14ac:dyDescent="0.15">
      <c r="A198" s="313"/>
      <c r="B198" s="318"/>
      <c r="C198" s="319"/>
      <c r="D198" s="326"/>
      <c r="E198" s="327"/>
      <c r="F198" s="328"/>
      <c r="G198" s="327"/>
      <c r="H198" s="327"/>
      <c r="I198" s="331"/>
      <c r="J198" s="375"/>
      <c r="K198" s="376"/>
      <c r="L198" s="376"/>
      <c r="M198" s="376"/>
      <c r="N198" s="376"/>
      <c r="O198" s="376"/>
      <c r="P198" s="376"/>
      <c r="Q198" s="377"/>
      <c r="R198" s="344"/>
      <c r="S198" s="345"/>
      <c r="T198" s="345"/>
      <c r="U198" s="346"/>
      <c r="V198" s="382"/>
      <c r="W198" s="382"/>
      <c r="X198" s="382"/>
      <c r="Y198" s="382"/>
      <c r="Z198" s="382"/>
      <c r="AA198" s="382"/>
      <c r="AB198" s="382"/>
      <c r="AC198" s="382"/>
      <c r="AD198" s="382"/>
      <c r="AE198" s="382"/>
      <c r="AF198" s="383"/>
      <c r="AG198" s="326"/>
      <c r="AH198" s="331"/>
      <c r="AI198" s="535"/>
      <c r="AJ198" s="536"/>
      <c r="AK198" s="536"/>
      <c r="AL198" s="536"/>
      <c r="AM198" s="536"/>
      <c r="AN198" s="536"/>
      <c r="AO198" s="536"/>
      <c r="AP198" s="536"/>
      <c r="AQ198" s="537"/>
      <c r="AR198" s="525"/>
      <c r="AS198" s="526"/>
      <c r="AT198" s="526"/>
      <c r="AU198" s="527"/>
      <c r="AV198" s="511"/>
      <c r="AW198" s="511"/>
      <c r="AX198" s="511"/>
      <c r="AY198" s="511"/>
      <c r="AZ198" s="511"/>
      <c r="BA198" s="511"/>
      <c r="BB198" s="511"/>
      <c r="BC198" s="511"/>
      <c r="BD198" s="511"/>
      <c r="BE198" s="511"/>
      <c r="BF198" s="512"/>
      <c r="BG198" s="384"/>
      <c r="BH198" s="382"/>
      <c r="BI198" s="382"/>
      <c r="BJ198" s="382"/>
      <c r="BK198" s="382"/>
      <c r="BL198" s="383"/>
      <c r="BM198" s="326"/>
      <c r="BN198" s="331"/>
    </row>
    <row r="199" spans="1:66" ht="14.25" x14ac:dyDescent="0.15">
      <c r="A199" s="311">
        <v>48</v>
      </c>
      <c r="B199" s="314"/>
      <c r="C199" s="315"/>
      <c r="D199" s="320"/>
      <c r="E199" s="321"/>
      <c r="F199" s="322"/>
      <c r="G199" s="321"/>
      <c r="H199" s="321"/>
      <c r="I199" s="329"/>
      <c r="J199" s="332"/>
      <c r="K199" s="333"/>
      <c r="L199" s="333"/>
      <c r="M199" s="333"/>
      <c r="N199" s="333"/>
      <c r="O199" s="333"/>
      <c r="P199" s="333"/>
      <c r="Q199" s="334"/>
      <c r="R199" s="338"/>
      <c r="S199" s="339"/>
      <c r="T199" s="339"/>
      <c r="U199" s="340"/>
      <c r="V199" s="347"/>
      <c r="W199" s="347"/>
      <c r="X199" s="347"/>
      <c r="Y199" s="347"/>
      <c r="Z199" s="347"/>
      <c r="AA199" s="347"/>
      <c r="AB199" s="347"/>
      <c r="AC199" s="347"/>
      <c r="AD199" s="347"/>
      <c r="AE199" s="347"/>
      <c r="AF199" s="348"/>
      <c r="AG199" s="320"/>
      <c r="AH199" s="329"/>
      <c r="AI199" s="513"/>
      <c r="AJ199" s="514"/>
      <c r="AK199" s="514"/>
      <c r="AL199" s="514"/>
      <c r="AM199" s="514"/>
      <c r="AN199" s="514"/>
      <c r="AO199" s="514"/>
      <c r="AP199" s="514"/>
      <c r="AQ199" s="515"/>
      <c r="AR199" s="519"/>
      <c r="AS199" s="520"/>
      <c r="AT199" s="520"/>
      <c r="AU199" s="521"/>
      <c r="AV199" s="509"/>
      <c r="AW199" s="509"/>
      <c r="AX199" s="509"/>
      <c r="AY199" s="509"/>
      <c r="AZ199" s="509"/>
      <c r="BA199" s="509"/>
      <c r="BB199" s="509"/>
      <c r="BC199" s="509"/>
      <c r="BD199" s="509"/>
      <c r="BE199" s="509"/>
      <c r="BF199" s="510"/>
      <c r="BG199" s="366"/>
      <c r="BH199" s="347"/>
      <c r="BI199" s="347"/>
      <c r="BJ199" s="347"/>
      <c r="BK199" s="347"/>
      <c r="BL199" s="348"/>
      <c r="BM199" s="320"/>
      <c r="BN199" s="329"/>
    </row>
    <row r="200" spans="1:66" ht="14.25" x14ac:dyDescent="0.15">
      <c r="A200" s="312"/>
      <c r="B200" s="316"/>
      <c r="C200" s="317"/>
      <c r="D200" s="323"/>
      <c r="E200" s="324"/>
      <c r="F200" s="325"/>
      <c r="G200" s="324"/>
      <c r="H200" s="324"/>
      <c r="I200" s="330"/>
      <c r="J200" s="335"/>
      <c r="K200" s="336"/>
      <c r="L200" s="336"/>
      <c r="M200" s="336"/>
      <c r="N200" s="336"/>
      <c r="O200" s="336"/>
      <c r="P200" s="336"/>
      <c r="Q200" s="337"/>
      <c r="R200" s="341"/>
      <c r="S200" s="342"/>
      <c r="T200" s="342"/>
      <c r="U200" s="343"/>
      <c r="V200" s="367"/>
      <c r="W200" s="367"/>
      <c r="X200" s="367"/>
      <c r="Y200" s="367"/>
      <c r="Z200" s="367"/>
      <c r="AA200" s="367"/>
      <c r="AB200" s="367"/>
      <c r="AC200" s="367"/>
      <c r="AD200" s="367"/>
      <c r="AE200" s="367"/>
      <c r="AF200" s="368"/>
      <c r="AG200" s="323"/>
      <c r="AH200" s="330"/>
      <c r="AI200" s="516"/>
      <c r="AJ200" s="517"/>
      <c r="AK200" s="517"/>
      <c r="AL200" s="517"/>
      <c r="AM200" s="517"/>
      <c r="AN200" s="517"/>
      <c r="AO200" s="517"/>
      <c r="AP200" s="517"/>
      <c r="AQ200" s="518"/>
      <c r="AR200" s="522"/>
      <c r="AS200" s="523"/>
      <c r="AT200" s="523"/>
      <c r="AU200" s="524"/>
      <c r="AV200" s="528"/>
      <c r="AW200" s="528"/>
      <c r="AX200" s="528"/>
      <c r="AY200" s="528"/>
      <c r="AZ200" s="528"/>
      <c r="BA200" s="528"/>
      <c r="BB200" s="528"/>
      <c r="BC200" s="528"/>
      <c r="BD200" s="528"/>
      <c r="BE200" s="528"/>
      <c r="BF200" s="529"/>
      <c r="BG200" s="371"/>
      <c r="BH200" s="367"/>
      <c r="BI200" s="367"/>
      <c r="BJ200" s="367"/>
      <c r="BK200" s="367"/>
      <c r="BL200" s="368"/>
      <c r="BM200" s="323"/>
      <c r="BN200" s="330"/>
    </row>
    <row r="201" spans="1:66" ht="14.25" x14ac:dyDescent="0.15">
      <c r="A201" s="312"/>
      <c r="B201" s="316"/>
      <c r="C201" s="317"/>
      <c r="D201" s="323"/>
      <c r="E201" s="324"/>
      <c r="F201" s="325"/>
      <c r="G201" s="324"/>
      <c r="H201" s="324"/>
      <c r="I201" s="330"/>
      <c r="J201" s="372"/>
      <c r="K201" s="373"/>
      <c r="L201" s="373"/>
      <c r="M201" s="373"/>
      <c r="N201" s="373"/>
      <c r="O201" s="373"/>
      <c r="P201" s="373"/>
      <c r="Q201" s="374"/>
      <c r="R201" s="341"/>
      <c r="S201" s="342"/>
      <c r="T201" s="342"/>
      <c r="U201" s="343"/>
      <c r="V201" s="373"/>
      <c r="W201" s="373"/>
      <c r="X201" s="373"/>
      <c r="Y201" s="373"/>
      <c r="Z201" s="373"/>
      <c r="AA201" s="373"/>
      <c r="AB201" s="373"/>
      <c r="AC201" s="373"/>
      <c r="AD201" s="373"/>
      <c r="AE201" s="373"/>
      <c r="AF201" s="374"/>
      <c r="AG201" s="323"/>
      <c r="AH201" s="330"/>
      <c r="AI201" s="532"/>
      <c r="AJ201" s="533"/>
      <c r="AK201" s="533"/>
      <c r="AL201" s="533"/>
      <c r="AM201" s="533"/>
      <c r="AN201" s="533"/>
      <c r="AO201" s="533"/>
      <c r="AP201" s="533"/>
      <c r="AQ201" s="534"/>
      <c r="AR201" s="522"/>
      <c r="AS201" s="523"/>
      <c r="AT201" s="523"/>
      <c r="AU201" s="524"/>
      <c r="AV201" s="517"/>
      <c r="AW201" s="517"/>
      <c r="AX201" s="517"/>
      <c r="AY201" s="517"/>
      <c r="AZ201" s="517"/>
      <c r="BA201" s="517"/>
      <c r="BB201" s="517"/>
      <c r="BC201" s="517"/>
      <c r="BD201" s="517"/>
      <c r="BE201" s="517"/>
      <c r="BF201" s="518"/>
      <c r="BG201" s="371"/>
      <c r="BH201" s="367"/>
      <c r="BI201" s="367"/>
      <c r="BJ201" s="367"/>
      <c r="BK201" s="367"/>
      <c r="BL201" s="368"/>
      <c r="BM201" s="323"/>
      <c r="BN201" s="330"/>
    </row>
    <row r="202" spans="1:66" ht="14.25" x14ac:dyDescent="0.15">
      <c r="A202" s="313"/>
      <c r="B202" s="318"/>
      <c r="C202" s="319"/>
      <c r="D202" s="326"/>
      <c r="E202" s="327"/>
      <c r="F202" s="328"/>
      <c r="G202" s="327"/>
      <c r="H202" s="327"/>
      <c r="I202" s="331"/>
      <c r="J202" s="375"/>
      <c r="K202" s="376"/>
      <c r="L202" s="376"/>
      <c r="M202" s="376"/>
      <c r="N202" s="376"/>
      <c r="O202" s="376"/>
      <c r="P202" s="376"/>
      <c r="Q202" s="377"/>
      <c r="R202" s="344"/>
      <c r="S202" s="345"/>
      <c r="T202" s="345"/>
      <c r="U202" s="346"/>
      <c r="V202" s="382"/>
      <c r="W202" s="382"/>
      <c r="X202" s="382"/>
      <c r="Y202" s="382"/>
      <c r="Z202" s="382"/>
      <c r="AA202" s="382"/>
      <c r="AB202" s="382"/>
      <c r="AC202" s="382"/>
      <c r="AD202" s="382"/>
      <c r="AE202" s="382"/>
      <c r="AF202" s="383"/>
      <c r="AG202" s="326"/>
      <c r="AH202" s="331"/>
      <c r="AI202" s="535"/>
      <c r="AJ202" s="536"/>
      <c r="AK202" s="536"/>
      <c r="AL202" s="536"/>
      <c r="AM202" s="536"/>
      <c r="AN202" s="536"/>
      <c r="AO202" s="536"/>
      <c r="AP202" s="536"/>
      <c r="AQ202" s="537"/>
      <c r="AR202" s="525"/>
      <c r="AS202" s="526"/>
      <c r="AT202" s="526"/>
      <c r="AU202" s="527"/>
      <c r="AV202" s="511"/>
      <c r="AW202" s="511"/>
      <c r="AX202" s="511"/>
      <c r="AY202" s="511"/>
      <c r="AZ202" s="511"/>
      <c r="BA202" s="511"/>
      <c r="BB202" s="511"/>
      <c r="BC202" s="511"/>
      <c r="BD202" s="511"/>
      <c r="BE202" s="511"/>
      <c r="BF202" s="512"/>
      <c r="BG202" s="384"/>
      <c r="BH202" s="382"/>
      <c r="BI202" s="382"/>
      <c r="BJ202" s="382"/>
      <c r="BK202" s="382"/>
      <c r="BL202" s="383"/>
      <c r="BM202" s="326"/>
      <c r="BN202" s="331"/>
    </row>
    <row r="203" spans="1:66" ht="14.25" x14ac:dyDescent="0.15">
      <c r="A203" s="311">
        <v>49</v>
      </c>
      <c r="B203" s="314"/>
      <c r="C203" s="315"/>
      <c r="D203" s="320"/>
      <c r="E203" s="321"/>
      <c r="F203" s="322"/>
      <c r="G203" s="321"/>
      <c r="H203" s="321"/>
      <c r="I203" s="329"/>
      <c r="J203" s="332"/>
      <c r="K203" s="333"/>
      <c r="L203" s="333"/>
      <c r="M203" s="333"/>
      <c r="N203" s="333"/>
      <c r="O203" s="333"/>
      <c r="P203" s="333"/>
      <c r="Q203" s="334"/>
      <c r="R203" s="338"/>
      <c r="S203" s="339"/>
      <c r="T203" s="339"/>
      <c r="U203" s="340"/>
      <c r="V203" s="347"/>
      <c r="W203" s="347"/>
      <c r="X203" s="347"/>
      <c r="Y203" s="347"/>
      <c r="Z203" s="347"/>
      <c r="AA203" s="347"/>
      <c r="AB203" s="347"/>
      <c r="AC203" s="347"/>
      <c r="AD203" s="347"/>
      <c r="AE203" s="347"/>
      <c r="AF203" s="348"/>
      <c r="AG203" s="320"/>
      <c r="AH203" s="329"/>
      <c r="AI203" s="513"/>
      <c r="AJ203" s="514"/>
      <c r="AK203" s="514"/>
      <c r="AL203" s="514"/>
      <c r="AM203" s="514"/>
      <c r="AN203" s="514"/>
      <c r="AO203" s="514"/>
      <c r="AP203" s="514"/>
      <c r="AQ203" s="515"/>
      <c r="AR203" s="519"/>
      <c r="AS203" s="520"/>
      <c r="AT203" s="520"/>
      <c r="AU203" s="521"/>
      <c r="AV203" s="509"/>
      <c r="AW203" s="509"/>
      <c r="AX203" s="509"/>
      <c r="AY203" s="509"/>
      <c r="AZ203" s="509"/>
      <c r="BA203" s="509"/>
      <c r="BB203" s="509"/>
      <c r="BC203" s="509"/>
      <c r="BD203" s="509"/>
      <c r="BE203" s="509"/>
      <c r="BF203" s="510"/>
      <c r="BG203" s="366"/>
      <c r="BH203" s="347"/>
      <c r="BI203" s="347"/>
      <c r="BJ203" s="347"/>
      <c r="BK203" s="347"/>
      <c r="BL203" s="348"/>
      <c r="BM203" s="320"/>
      <c r="BN203" s="329"/>
    </row>
    <row r="204" spans="1:66" ht="14.25" x14ac:dyDescent="0.15">
      <c r="A204" s="312"/>
      <c r="B204" s="316"/>
      <c r="C204" s="317"/>
      <c r="D204" s="323"/>
      <c r="E204" s="324"/>
      <c r="F204" s="325"/>
      <c r="G204" s="324"/>
      <c r="H204" s="324"/>
      <c r="I204" s="330"/>
      <c r="J204" s="335"/>
      <c r="K204" s="336"/>
      <c r="L204" s="336"/>
      <c r="M204" s="336"/>
      <c r="N204" s="336"/>
      <c r="O204" s="336"/>
      <c r="P204" s="336"/>
      <c r="Q204" s="337"/>
      <c r="R204" s="341"/>
      <c r="S204" s="342"/>
      <c r="T204" s="342"/>
      <c r="U204" s="343"/>
      <c r="V204" s="367"/>
      <c r="W204" s="367"/>
      <c r="X204" s="367"/>
      <c r="Y204" s="367"/>
      <c r="Z204" s="367"/>
      <c r="AA204" s="367"/>
      <c r="AB204" s="367"/>
      <c r="AC204" s="367"/>
      <c r="AD204" s="367"/>
      <c r="AE204" s="367"/>
      <c r="AF204" s="368"/>
      <c r="AG204" s="323"/>
      <c r="AH204" s="330"/>
      <c r="AI204" s="516"/>
      <c r="AJ204" s="517"/>
      <c r="AK204" s="517"/>
      <c r="AL204" s="517"/>
      <c r="AM204" s="517"/>
      <c r="AN204" s="517"/>
      <c r="AO204" s="517"/>
      <c r="AP204" s="517"/>
      <c r="AQ204" s="518"/>
      <c r="AR204" s="522"/>
      <c r="AS204" s="523"/>
      <c r="AT204" s="523"/>
      <c r="AU204" s="524"/>
      <c r="AV204" s="528"/>
      <c r="AW204" s="528"/>
      <c r="AX204" s="528"/>
      <c r="AY204" s="528"/>
      <c r="AZ204" s="528"/>
      <c r="BA204" s="528"/>
      <c r="BB204" s="528"/>
      <c r="BC204" s="528"/>
      <c r="BD204" s="528"/>
      <c r="BE204" s="528"/>
      <c r="BF204" s="529"/>
      <c r="BG204" s="371"/>
      <c r="BH204" s="367"/>
      <c r="BI204" s="367"/>
      <c r="BJ204" s="367"/>
      <c r="BK204" s="367"/>
      <c r="BL204" s="368"/>
      <c r="BM204" s="323"/>
      <c r="BN204" s="330"/>
    </row>
    <row r="205" spans="1:66" ht="14.25" x14ac:dyDescent="0.15">
      <c r="A205" s="312"/>
      <c r="B205" s="316"/>
      <c r="C205" s="317"/>
      <c r="D205" s="323"/>
      <c r="E205" s="324"/>
      <c r="F205" s="325"/>
      <c r="G205" s="324"/>
      <c r="H205" s="324"/>
      <c r="I205" s="330"/>
      <c r="J205" s="372"/>
      <c r="K205" s="373"/>
      <c r="L205" s="373"/>
      <c r="M205" s="373"/>
      <c r="N205" s="373"/>
      <c r="O205" s="373"/>
      <c r="P205" s="373"/>
      <c r="Q205" s="374"/>
      <c r="R205" s="341"/>
      <c r="S205" s="342"/>
      <c r="T205" s="342"/>
      <c r="U205" s="343"/>
      <c r="V205" s="373"/>
      <c r="W205" s="373"/>
      <c r="X205" s="373"/>
      <c r="Y205" s="373"/>
      <c r="Z205" s="373"/>
      <c r="AA205" s="373"/>
      <c r="AB205" s="373"/>
      <c r="AC205" s="373"/>
      <c r="AD205" s="373"/>
      <c r="AE205" s="373"/>
      <c r="AF205" s="374"/>
      <c r="AG205" s="323"/>
      <c r="AH205" s="330"/>
      <c r="AI205" s="532"/>
      <c r="AJ205" s="533"/>
      <c r="AK205" s="533"/>
      <c r="AL205" s="533"/>
      <c r="AM205" s="533"/>
      <c r="AN205" s="533"/>
      <c r="AO205" s="533"/>
      <c r="AP205" s="533"/>
      <c r="AQ205" s="534"/>
      <c r="AR205" s="522"/>
      <c r="AS205" s="523"/>
      <c r="AT205" s="523"/>
      <c r="AU205" s="524"/>
      <c r="AV205" s="517"/>
      <c r="AW205" s="517"/>
      <c r="AX205" s="517"/>
      <c r="AY205" s="517"/>
      <c r="AZ205" s="517"/>
      <c r="BA205" s="517"/>
      <c r="BB205" s="517"/>
      <c r="BC205" s="517"/>
      <c r="BD205" s="517"/>
      <c r="BE205" s="517"/>
      <c r="BF205" s="518"/>
      <c r="BG205" s="371"/>
      <c r="BH205" s="367"/>
      <c r="BI205" s="367"/>
      <c r="BJ205" s="367"/>
      <c r="BK205" s="367"/>
      <c r="BL205" s="368"/>
      <c r="BM205" s="323"/>
      <c r="BN205" s="330"/>
    </row>
    <row r="206" spans="1:66" ht="14.25" x14ac:dyDescent="0.15">
      <c r="A206" s="313"/>
      <c r="B206" s="318"/>
      <c r="C206" s="319"/>
      <c r="D206" s="326"/>
      <c r="E206" s="327"/>
      <c r="F206" s="328"/>
      <c r="G206" s="327"/>
      <c r="H206" s="327"/>
      <c r="I206" s="331"/>
      <c r="J206" s="375"/>
      <c r="K206" s="376"/>
      <c r="L206" s="376"/>
      <c r="M206" s="376"/>
      <c r="N206" s="376"/>
      <c r="O206" s="376"/>
      <c r="P206" s="376"/>
      <c r="Q206" s="377"/>
      <c r="R206" s="344"/>
      <c r="S206" s="345"/>
      <c r="T206" s="345"/>
      <c r="U206" s="346"/>
      <c r="V206" s="382"/>
      <c r="W206" s="382"/>
      <c r="X206" s="382"/>
      <c r="Y206" s="382"/>
      <c r="Z206" s="382"/>
      <c r="AA206" s="382"/>
      <c r="AB206" s="382"/>
      <c r="AC206" s="382"/>
      <c r="AD206" s="382"/>
      <c r="AE206" s="382"/>
      <c r="AF206" s="383"/>
      <c r="AG206" s="326"/>
      <c r="AH206" s="331"/>
      <c r="AI206" s="535"/>
      <c r="AJ206" s="536"/>
      <c r="AK206" s="536"/>
      <c r="AL206" s="536"/>
      <c r="AM206" s="536"/>
      <c r="AN206" s="536"/>
      <c r="AO206" s="536"/>
      <c r="AP206" s="536"/>
      <c r="AQ206" s="537"/>
      <c r="AR206" s="525"/>
      <c r="AS206" s="526"/>
      <c r="AT206" s="526"/>
      <c r="AU206" s="527"/>
      <c r="AV206" s="511"/>
      <c r="AW206" s="511"/>
      <c r="AX206" s="511"/>
      <c r="AY206" s="511"/>
      <c r="AZ206" s="511"/>
      <c r="BA206" s="511"/>
      <c r="BB206" s="511"/>
      <c r="BC206" s="511"/>
      <c r="BD206" s="511"/>
      <c r="BE206" s="511"/>
      <c r="BF206" s="512"/>
      <c r="BG206" s="384"/>
      <c r="BH206" s="382"/>
      <c r="BI206" s="382"/>
      <c r="BJ206" s="382"/>
      <c r="BK206" s="382"/>
      <c r="BL206" s="383"/>
      <c r="BM206" s="326"/>
      <c r="BN206" s="331"/>
    </row>
    <row r="207" spans="1:66" ht="14.25" x14ac:dyDescent="0.15">
      <c r="A207" s="311">
        <v>50</v>
      </c>
      <c r="B207" s="314"/>
      <c r="C207" s="315"/>
      <c r="D207" s="320"/>
      <c r="E207" s="321"/>
      <c r="F207" s="322"/>
      <c r="G207" s="321"/>
      <c r="H207" s="321"/>
      <c r="I207" s="329"/>
      <c r="J207" s="332"/>
      <c r="K207" s="333"/>
      <c r="L207" s="333"/>
      <c r="M207" s="333"/>
      <c r="N207" s="333"/>
      <c r="O207" s="333"/>
      <c r="P207" s="333"/>
      <c r="Q207" s="334"/>
      <c r="R207" s="338"/>
      <c r="S207" s="339"/>
      <c r="T207" s="339"/>
      <c r="U207" s="340"/>
      <c r="V207" s="347"/>
      <c r="W207" s="347"/>
      <c r="X207" s="347"/>
      <c r="Y207" s="347"/>
      <c r="Z207" s="347"/>
      <c r="AA207" s="347"/>
      <c r="AB207" s="347"/>
      <c r="AC207" s="347"/>
      <c r="AD207" s="347"/>
      <c r="AE207" s="347"/>
      <c r="AF207" s="348"/>
      <c r="AG207" s="320"/>
      <c r="AH207" s="329"/>
      <c r="AI207" s="513"/>
      <c r="AJ207" s="514"/>
      <c r="AK207" s="514"/>
      <c r="AL207" s="514"/>
      <c r="AM207" s="514"/>
      <c r="AN207" s="514"/>
      <c r="AO207" s="514"/>
      <c r="AP207" s="514"/>
      <c r="AQ207" s="515"/>
      <c r="AR207" s="519"/>
      <c r="AS207" s="520"/>
      <c r="AT207" s="520"/>
      <c r="AU207" s="521"/>
      <c r="AV207" s="509"/>
      <c r="AW207" s="509"/>
      <c r="AX207" s="509"/>
      <c r="AY207" s="509"/>
      <c r="AZ207" s="509"/>
      <c r="BA207" s="509"/>
      <c r="BB207" s="509"/>
      <c r="BC207" s="509"/>
      <c r="BD207" s="509"/>
      <c r="BE207" s="509"/>
      <c r="BF207" s="510"/>
      <c r="BG207" s="366"/>
      <c r="BH207" s="347"/>
      <c r="BI207" s="347"/>
      <c r="BJ207" s="347"/>
      <c r="BK207" s="347"/>
      <c r="BL207" s="348"/>
      <c r="BM207" s="320"/>
      <c r="BN207" s="329"/>
    </row>
    <row r="208" spans="1:66" ht="14.25" x14ac:dyDescent="0.15">
      <c r="A208" s="312"/>
      <c r="B208" s="316"/>
      <c r="C208" s="317"/>
      <c r="D208" s="323"/>
      <c r="E208" s="324"/>
      <c r="F208" s="325"/>
      <c r="G208" s="324"/>
      <c r="H208" s="324"/>
      <c r="I208" s="330"/>
      <c r="J208" s="335"/>
      <c r="K208" s="336"/>
      <c r="L208" s="336"/>
      <c r="M208" s="336"/>
      <c r="N208" s="336"/>
      <c r="O208" s="336"/>
      <c r="P208" s="336"/>
      <c r="Q208" s="337"/>
      <c r="R208" s="341"/>
      <c r="S208" s="342"/>
      <c r="T208" s="342"/>
      <c r="U208" s="343"/>
      <c r="V208" s="367"/>
      <c r="W208" s="367"/>
      <c r="X208" s="367"/>
      <c r="Y208" s="367"/>
      <c r="Z208" s="367"/>
      <c r="AA208" s="367"/>
      <c r="AB208" s="367"/>
      <c r="AC208" s="367"/>
      <c r="AD208" s="367"/>
      <c r="AE208" s="367"/>
      <c r="AF208" s="368"/>
      <c r="AG208" s="323"/>
      <c r="AH208" s="330"/>
      <c r="AI208" s="516"/>
      <c r="AJ208" s="517"/>
      <c r="AK208" s="517"/>
      <c r="AL208" s="517"/>
      <c r="AM208" s="517"/>
      <c r="AN208" s="517"/>
      <c r="AO208" s="517"/>
      <c r="AP208" s="517"/>
      <c r="AQ208" s="518"/>
      <c r="AR208" s="522"/>
      <c r="AS208" s="523"/>
      <c r="AT208" s="523"/>
      <c r="AU208" s="524"/>
      <c r="AV208" s="528"/>
      <c r="AW208" s="528"/>
      <c r="AX208" s="528"/>
      <c r="AY208" s="528"/>
      <c r="AZ208" s="528"/>
      <c r="BA208" s="528"/>
      <c r="BB208" s="528"/>
      <c r="BC208" s="528"/>
      <c r="BD208" s="528"/>
      <c r="BE208" s="528"/>
      <c r="BF208" s="529"/>
      <c r="BG208" s="371"/>
      <c r="BH208" s="367"/>
      <c r="BI208" s="367"/>
      <c r="BJ208" s="367"/>
      <c r="BK208" s="367"/>
      <c r="BL208" s="368"/>
      <c r="BM208" s="323"/>
      <c r="BN208" s="330"/>
    </row>
    <row r="209" spans="1:66" ht="14.25" x14ac:dyDescent="0.15">
      <c r="A209" s="312"/>
      <c r="B209" s="316"/>
      <c r="C209" s="317"/>
      <c r="D209" s="323"/>
      <c r="E209" s="324"/>
      <c r="F209" s="325"/>
      <c r="G209" s="324"/>
      <c r="H209" s="324"/>
      <c r="I209" s="330"/>
      <c r="J209" s="372"/>
      <c r="K209" s="373"/>
      <c r="L209" s="373"/>
      <c r="M209" s="373"/>
      <c r="N209" s="373"/>
      <c r="O209" s="373"/>
      <c r="P209" s="373"/>
      <c r="Q209" s="374"/>
      <c r="R209" s="341"/>
      <c r="S209" s="342"/>
      <c r="T209" s="342"/>
      <c r="U209" s="343"/>
      <c r="V209" s="373"/>
      <c r="W209" s="373"/>
      <c r="X209" s="373"/>
      <c r="Y209" s="373"/>
      <c r="Z209" s="373"/>
      <c r="AA209" s="373"/>
      <c r="AB209" s="373"/>
      <c r="AC209" s="373"/>
      <c r="AD209" s="373"/>
      <c r="AE209" s="373"/>
      <c r="AF209" s="374"/>
      <c r="AG209" s="323"/>
      <c r="AH209" s="330"/>
      <c r="AI209" s="532"/>
      <c r="AJ209" s="533"/>
      <c r="AK209" s="533"/>
      <c r="AL209" s="533"/>
      <c r="AM209" s="533"/>
      <c r="AN209" s="533"/>
      <c r="AO209" s="533"/>
      <c r="AP209" s="533"/>
      <c r="AQ209" s="534"/>
      <c r="AR209" s="522"/>
      <c r="AS209" s="523"/>
      <c r="AT209" s="523"/>
      <c r="AU209" s="524"/>
      <c r="AV209" s="517"/>
      <c r="AW209" s="517"/>
      <c r="AX209" s="517"/>
      <c r="AY209" s="517"/>
      <c r="AZ209" s="517"/>
      <c r="BA209" s="517"/>
      <c r="BB209" s="517"/>
      <c r="BC209" s="517"/>
      <c r="BD209" s="517"/>
      <c r="BE209" s="517"/>
      <c r="BF209" s="518"/>
      <c r="BG209" s="371"/>
      <c r="BH209" s="367"/>
      <c r="BI209" s="367"/>
      <c r="BJ209" s="367"/>
      <c r="BK209" s="367"/>
      <c r="BL209" s="368"/>
      <c r="BM209" s="323"/>
      <c r="BN209" s="330"/>
    </row>
    <row r="210" spans="1:66" ht="14.25" x14ac:dyDescent="0.15">
      <c r="A210" s="313"/>
      <c r="B210" s="318"/>
      <c r="C210" s="319"/>
      <c r="D210" s="326"/>
      <c r="E210" s="327"/>
      <c r="F210" s="328"/>
      <c r="G210" s="327"/>
      <c r="H210" s="327"/>
      <c r="I210" s="331"/>
      <c r="J210" s="375"/>
      <c r="K210" s="376"/>
      <c r="L210" s="376"/>
      <c r="M210" s="376"/>
      <c r="N210" s="376"/>
      <c r="O210" s="376"/>
      <c r="P210" s="376"/>
      <c r="Q210" s="377"/>
      <c r="R210" s="344"/>
      <c r="S210" s="345"/>
      <c r="T210" s="345"/>
      <c r="U210" s="346"/>
      <c r="V210" s="382"/>
      <c r="W210" s="382"/>
      <c r="X210" s="382"/>
      <c r="Y210" s="382"/>
      <c r="Z210" s="382"/>
      <c r="AA210" s="382"/>
      <c r="AB210" s="382"/>
      <c r="AC210" s="382"/>
      <c r="AD210" s="382"/>
      <c r="AE210" s="382"/>
      <c r="AF210" s="383"/>
      <c r="AG210" s="326"/>
      <c r="AH210" s="331"/>
      <c r="AI210" s="535"/>
      <c r="AJ210" s="536"/>
      <c r="AK210" s="536"/>
      <c r="AL210" s="536"/>
      <c r="AM210" s="536"/>
      <c r="AN210" s="536"/>
      <c r="AO210" s="536"/>
      <c r="AP210" s="536"/>
      <c r="AQ210" s="537"/>
      <c r="AR210" s="525"/>
      <c r="AS210" s="526"/>
      <c r="AT210" s="526"/>
      <c r="AU210" s="527"/>
      <c r="AV210" s="511"/>
      <c r="AW210" s="511"/>
      <c r="AX210" s="511"/>
      <c r="AY210" s="511"/>
      <c r="AZ210" s="511"/>
      <c r="BA210" s="511"/>
      <c r="BB210" s="511"/>
      <c r="BC210" s="511"/>
      <c r="BD210" s="511"/>
      <c r="BE210" s="511"/>
      <c r="BF210" s="512"/>
      <c r="BG210" s="384"/>
      <c r="BH210" s="382"/>
      <c r="BI210" s="382"/>
      <c r="BJ210" s="382"/>
      <c r="BK210" s="382"/>
      <c r="BL210" s="383"/>
      <c r="BM210" s="326"/>
      <c r="BN210" s="331"/>
    </row>
    <row r="211" spans="1:66" ht="14.25" x14ac:dyDescent="0.15">
      <c r="A211" s="311">
        <v>51</v>
      </c>
      <c r="B211" s="314"/>
      <c r="C211" s="315"/>
      <c r="D211" s="320"/>
      <c r="E211" s="321"/>
      <c r="F211" s="322"/>
      <c r="G211" s="321"/>
      <c r="H211" s="321"/>
      <c r="I211" s="329"/>
      <c r="J211" s="332"/>
      <c r="K211" s="333"/>
      <c r="L211" s="333"/>
      <c r="M211" s="333"/>
      <c r="N211" s="333"/>
      <c r="O211" s="333"/>
      <c r="P211" s="333"/>
      <c r="Q211" s="334"/>
      <c r="R211" s="338"/>
      <c r="S211" s="339"/>
      <c r="T211" s="339"/>
      <c r="U211" s="340"/>
      <c r="V211" s="347"/>
      <c r="W211" s="347"/>
      <c r="X211" s="347"/>
      <c r="Y211" s="347"/>
      <c r="Z211" s="347"/>
      <c r="AA211" s="347"/>
      <c r="AB211" s="347"/>
      <c r="AC211" s="347"/>
      <c r="AD211" s="347"/>
      <c r="AE211" s="347"/>
      <c r="AF211" s="348"/>
      <c r="AG211" s="320"/>
      <c r="AH211" s="329"/>
      <c r="AI211" s="513"/>
      <c r="AJ211" s="514"/>
      <c r="AK211" s="514"/>
      <c r="AL211" s="514"/>
      <c r="AM211" s="514"/>
      <c r="AN211" s="514"/>
      <c r="AO211" s="514"/>
      <c r="AP211" s="514"/>
      <c r="AQ211" s="515"/>
      <c r="AR211" s="519"/>
      <c r="AS211" s="520"/>
      <c r="AT211" s="520"/>
      <c r="AU211" s="521"/>
      <c r="AV211" s="509"/>
      <c r="AW211" s="509"/>
      <c r="AX211" s="509"/>
      <c r="AY211" s="509"/>
      <c r="AZ211" s="509"/>
      <c r="BA211" s="509"/>
      <c r="BB211" s="509"/>
      <c r="BC211" s="509"/>
      <c r="BD211" s="509"/>
      <c r="BE211" s="509"/>
      <c r="BF211" s="510"/>
      <c r="BG211" s="366"/>
      <c r="BH211" s="347"/>
      <c r="BI211" s="347"/>
      <c r="BJ211" s="347"/>
      <c r="BK211" s="347"/>
      <c r="BL211" s="348"/>
      <c r="BM211" s="320"/>
      <c r="BN211" s="329"/>
    </row>
    <row r="212" spans="1:66" ht="14.25" x14ac:dyDescent="0.15">
      <c r="A212" s="312"/>
      <c r="B212" s="316"/>
      <c r="C212" s="317"/>
      <c r="D212" s="323"/>
      <c r="E212" s="324"/>
      <c r="F212" s="325"/>
      <c r="G212" s="324"/>
      <c r="H212" s="324"/>
      <c r="I212" s="330"/>
      <c r="J212" s="335"/>
      <c r="K212" s="336"/>
      <c r="L212" s="336"/>
      <c r="M212" s="336"/>
      <c r="N212" s="336"/>
      <c r="O212" s="336"/>
      <c r="P212" s="336"/>
      <c r="Q212" s="337"/>
      <c r="R212" s="341"/>
      <c r="S212" s="342"/>
      <c r="T212" s="342"/>
      <c r="U212" s="343"/>
      <c r="V212" s="367"/>
      <c r="W212" s="367"/>
      <c r="X212" s="367"/>
      <c r="Y212" s="367"/>
      <c r="Z212" s="367"/>
      <c r="AA212" s="367"/>
      <c r="AB212" s="367"/>
      <c r="AC212" s="367"/>
      <c r="AD212" s="367"/>
      <c r="AE212" s="367"/>
      <c r="AF212" s="368"/>
      <c r="AG212" s="323"/>
      <c r="AH212" s="330"/>
      <c r="AI212" s="516"/>
      <c r="AJ212" s="517"/>
      <c r="AK212" s="517"/>
      <c r="AL212" s="517"/>
      <c r="AM212" s="517"/>
      <c r="AN212" s="517"/>
      <c r="AO212" s="517"/>
      <c r="AP212" s="517"/>
      <c r="AQ212" s="518"/>
      <c r="AR212" s="522"/>
      <c r="AS212" s="523"/>
      <c r="AT212" s="523"/>
      <c r="AU212" s="524"/>
      <c r="AV212" s="528"/>
      <c r="AW212" s="528"/>
      <c r="AX212" s="528"/>
      <c r="AY212" s="528"/>
      <c r="AZ212" s="528"/>
      <c r="BA212" s="528"/>
      <c r="BB212" s="528"/>
      <c r="BC212" s="528"/>
      <c r="BD212" s="528"/>
      <c r="BE212" s="528"/>
      <c r="BF212" s="529"/>
      <c r="BG212" s="371"/>
      <c r="BH212" s="367"/>
      <c r="BI212" s="367"/>
      <c r="BJ212" s="367"/>
      <c r="BK212" s="367"/>
      <c r="BL212" s="368"/>
      <c r="BM212" s="323"/>
      <c r="BN212" s="330"/>
    </row>
    <row r="213" spans="1:66" ht="14.25" x14ac:dyDescent="0.15">
      <c r="A213" s="312"/>
      <c r="B213" s="316"/>
      <c r="C213" s="317"/>
      <c r="D213" s="323"/>
      <c r="E213" s="324"/>
      <c r="F213" s="325"/>
      <c r="G213" s="324"/>
      <c r="H213" s="324"/>
      <c r="I213" s="330"/>
      <c r="J213" s="372"/>
      <c r="K213" s="373"/>
      <c r="L213" s="373"/>
      <c r="M213" s="373"/>
      <c r="N213" s="373"/>
      <c r="O213" s="373"/>
      <c r="P213" s="373"/>
      <c r="Q213" s="374"/>
      <c r="R213" s="341"/>
      <c r="S213" s="342"/>
      <c r="T213" s="342"/>
      <c r="U213" s="343"/>
      <c r="V213" s="373"/>
      <c r="W213" s="373"/>
      <c r="X213" s="373"/>
      <c r="Y213" s="373"/>
      <c r="Z213" s="373"/>
      <c r="AA213" s="373"/>
      <c r="AB213" s="373"/>
      <c r="AC213" s="373"/>
      <c r="AD213" s="373"/>
      <c r="AE213" s="373"/>
      <c r="AF213" s="374"/>
      <c r="AG213" s="323"/>
      <c r="AH213" s="330"/>
      <c r="AI213" s="532"/>
      <c r="AJ213" s="533"/>
      <c r="AK213" s="533"/>
      <c r="AL213" s="533"/>
      <c r="AM213" s="533"/>
      <c r="AN213" s="533"/>
      <c r="AO213" s="533"/>
      <c r="AP213" s="533"/>
      <c r="AQ213" s="534"/>
      <c r="AR213" s="522"/>
      <c r="AS213" s="523"/>
      <c r="AT213" s="523"/>
      <c r="AU213" s="524"/>
      <c r="AV213" s="517"/>
      <c r="AW213" s="517"/>
      <c r="AX213" s="517"/>
      <c r="AY213" s="517"/>
      <c r="AZ213" s="517"/>
      <c r="BA213" s="517"/>
      <c r="BB213" s="517"/>
      <c r="BC213" s="517"/>
      <c r="BD213" s="517"/>
      <c r="BE213" s="517"/>
      <c r="BF213" s="518"/>
      <c r="BG213" s="371"/>
      <c r="BH213" s="367"/>
      <c r="BI213" s="367"/>
      <c r="BJ213" s="367"/>
      <c r="BK213" s="367"/>
      <c r="BL213" s="368"/>
      <c r="BM213" s="323"/>
      <c r="BN213" s="330"/>
    </row>
    <row r="214" spans="1:66" ht="14.25" x14ac:dyDescent="0.15">
      <c r="A214" s="313"/>
      <c r="B214" s="318"/>
      <c r="C214" s="319"/>
      <c r="D214" s="326"/>
      <c r="E214" s="327"/>
      <c r="F214" s="328"/>
      <c r="G214" s="327"/>
      <c r="H214" s="327"/>
      <c r="I214" s="331"/>
      <c r="J214" s="375"/>
      <c r="K214" s="376"/>
      <c r="L214" s="376"/>
      <c r="M214" s="376"/>
      <c r="N214" s="376"/>
      <c r="O214" s="376"/>
      <c r="P214" s="376"/>
      <c r="Q214" s="377"/>
      <c r="R214" s="344"/>
      <c r="S214" s="345"/>
      <c r="T214" s="345"/>
      <c r="U214" s="346"/>
      <c r="V214" s="382"/>
      <c r="W214" s="382"/>
      <c r="X214" s="382"/>
      <c r="Y214" s="382"/>
      <c r="Z214" s="382"/>
      <c r="AA214" s="382"/>
      <c r="AB214" s="382"/>
      <c r="AC214" s="382"/>
      <c r="AD214" s="382"/>
      <c r="AE214" s="382"/>
      <c r="AF214" s="383"/>
      <c r="AG214" s="326"/>
      <c r="AH214" s="331"/>
      <c r="AI214" s="535"/>
      <c r="AJ214" s="536"/>
      <c r="AK214" s="536"/>
      <c r="AL214" s="536"/>
      <c r="AM214" s="536"/>
      <c r="AN214" s="536"/>
      <c r="AO214" s="536"/>
      <c r="AP214" s="536"/>
      <c r="AQ214" s="537"/>
      <c r="AR214" s="525"/>
      <c r="AS214" s="526"/>
      <c r="AT214" s="526"/>
      <c r="AU214" s="527"/>
      <c r="AV214" s="511"/>
      <c r="AW214" s="511"/>
      <c r="AX214" s="511"/>
      <c r="AY214" s="511"/>
      <c r="AZ214" s="511"/>
      <c r="BA214" s="511"/>
      <c r="BB214" s="511"/>
      <c r="BC214" s="511"/>
      <c r="BD214" s="511"/>
      <c r="BE214" s="511"/>
      <c r="BF214" s="512"/>
      <c r="BG214" s="384"/>
      <c r="BH214" s="382"/>
      <c r="BI214" s="382"/>
      <c r="BJ214" s="382"/>
      <c r="BK214" s="382"/>
      <c r="BL214" s="383"/>
      <c r="BM214" s="326"/>
      <c r="BN214" s="331"/>
    </row>
    <row r="215" spans="1:66" ht="14.25" x14ac:dyDescent="0.15">
      <c r="A215" s="311">
        <v>52</v>
      </c>
      <c r="B215" s="314"/>
      <c r="C215" s="315"/>
      <c r="D215" s="320"/>
      <c r="E215" s="321"/>
      <c r="F215" s="322"/>
      <c r="G215" s="321"/>
      <c r="H215" s="321"/>
      <c r="I215" s="329"/>
      <c r="J215" s="332"/>
      <c r="K215" s="333"/>
      <c r="L215" s="333"/>
      <c r="M215" s="333"/>
      <c r="N215" s="333"/>
      <c r="O215" s="333"/>
      <c r="P215" s="333"/>
      <c r="Q215" s="334"/>
      <c r="R215" s="338"/>
      <c r="S215" s="339"/>
      <c r="T215" s="339"/>
      <c r="U215" s="340"/>
      <c r="V215" s="347"/>
      <c r="W215" s="347"/>
      <c r="X215" s="347"/>
      <c r="Y215" s="347"/>
      <c r="Z215" s="347"/>
      <c r="AA215" s="347"/>
      <c r="AB215" s="347"/>
      <c r="AC215" s="347"/>
      <c r="AD215" s="347"/>
      <c r="AE215" s="347"/>
      <c r="AF215" s="348"/>
      <c r="AG215" s="320"/>
      <c r="AH215" s="329"/>
      <c r="AI215" s="513"/>
      <c r="AJ215" s="514"/>
      <c r="AK215" s="514"/>
      <c r="AL215" s="514"/>
      <c r="AM215" s="514"/>
      <c r="AN215" s="514"/>
      <c r="AO215" s="514"/>
      <c r="AP215" s="514"/>
      <c r="AQ215" s="515"/>
      <c r="AR215" s="519"/>
      <c r="AS215" s="520"/>
      <c r="AT215" s="520"/>
      <c r="AU215" s="521"/>
      <c r="AV215" s="509"/>
      <c r="AW215" s="509"/>
      <c r="AX215" s="509"/>
      <c r="AY215" s="509"/>
      <c r="AZ215" s="509"/>
      <c r="BA215" s="509"/>
      <c r="BB215" s="509"/>
      <c r="BC215" s="509"/>
      <c r="BD215" s="509"/>
      <c r="BE215" s="509"/>
      <c r="BF215" s="510"/>
      <c r="BG215" s="366"/>
      <c r="BH215" s="347"/>
      <c r="BI215" s="347"/>
      <c r="BJ215" s="347"/>
      <c r="BK215" s="347"/>
      <c r="BL215" s="348"/>
      <c r="BM215" s="320"/>
      <c r="BN215" s="329"/>
    </row>
    <row r="216" spans="1:66" ht="14.25" x14ac:dyDescent="0.15">
      <c r="A216" s="312"/>
      <c r="B216" s="316"/>
      <c r="C216" s="317"/>
      <c r="D216" s="323"/>
      <c r="E216" s="324"/>
      <c r="F216" s="325"/>
      <c r="G216" s="324"/>
      <c r="H216" s="324"/>
      <c r="I216" s="330"/>
      <c r="J216" s="335"/>
      <c r="K216" s="336"/>
      <c r="L216" s="336"/>
      <c r="M216" s="336"/>
      <c r="N216" s="336"/>
      <c r="O216" s="336"/>
      <c r="P216" s="336"/>
      <c r="Q216" s="337"/>
      <c r="R216" s="341"/>
      <c r="S216" s="342"/>
      <c r="T216" s="342"/>
      <c r="U216" s="343"/>
      <c r="V216" s="367"/>
      <c r="W216" s="367"/>
      <c r="X216" s="367"/>
      <c r="Y216" s="367"/>
      <c r="Z216" s="367"/>
      <c r="AA216" s="367"/>
      <c r="AB216" s="367"/>
      <c r="AC216" s="367"/>
      <c r="AD216" s="367"/>
      <c r="AE216" s="367"/>
      <c r="AF216" s="368"/>
      <c r="AG216" s="323"/>
      <c r="AH216" s="330"/>
      <c r="AI216" s="516"/>
      <c r="AJ216" s="517"/>
      <c r="AK216" s="517"/>
      <c r="AL216" s="517"/>
      <c r="AM216" s="517"/>
      <c r="AN216" s="517"/>
      <c r="AO216" s="517"/>
      <c r="AP216" s="517"/>
      <c r="AQ216" s="518"/>
      <c r="AR216" s="522"/>
      <c r="AS216" s="523"/>
      <c r="AT216" s="523"/>
      <c r="AU216" s="524"/>
      <c r="AV216" s="528"/>
      <c r="AW216" s="528"/>
      <c r="AX216" s="528"/>
      <c r="AY216" s="528"/>
      <c r="AZ216" s="528"/>
      <c r="BA216" s="528"/>
      <c r="BB216" s="528"/>
      <c r="BC216" s="528"/>
      <c r="BD216" s="528"/>
      <c r="BE216" s="528"/>
      <c r="BF216" s="529"/>
      <c r="BG216" s="371"/>
      <c r="BH216" s="367"/>
      <c r="BI216" s="367"/>
      <c r="BJ216" s="367"/>
      <c r="BK216" s="367"/>
      <c r="BL216" s="368"/>
      <c r="BM216" s="323"/>
      <c r="BN216" s="330"/>
    </row>
    <row r="217" spans="1:66" ht="14.25" x14ac:dyDescent="0.15">
      <c r="A217" s="312"/>
      <c r="B217" s="316"/>
      <c r="C217" s="317"/>
      <c r="D217" s="323"/>
      <c r="E217" s="324"/>
      <c r="F217" s="325"/>
      <c r="G217" s="324"/>
      <c r="H217" s="324"/>
      <c r="I217" s="330"/>
      <c r="J217" s="372"/>
      <c r="K217" s="373"/>
      <c r="L217" s="373"/>
      <c r="M217" s="373"/>
      <c r="N217" s="373"/>
      <c r="O217" s="373"/>
      <c r="P217" s="373"/>
      <c r="Q217" s="374"/>
      <c r="R217" s="341"/>
      <c r="S217" s="342"/>
      <c r="T217" s="342"/>
      <c r="U217" s="343"/>
      <c r="V217" s="373"/>
      <c r="W217" s="373"/>
      <c r="X217" s="373"/>
      <c r="Y217" s="373"/>
      <c r="Z217" s="373"/>
      <c r="AA217" s="373"/>
      <c r="AB217" s="373"/>
      <c r="AC217" s="373"/>
      <c r="AD217" s="373"/>
      <c r="AE217" s="373"/>
      <c r="AF217" s="374"/>
      <c r="AG217" s="323"/>
      <c r="AH217" s="330"/>
      <c r="AI217" s="532"/>
      <c r="AJ217" s="533"/>
      <c r="AK217" s="533"/>
      <c r="AL217" s="533"/>
      <c r="AM217" s="533"/>
      <c r="AN217" s="533"/>
      <c r="AO217" s="533"/>
      <c r="AP217" s="533"/>
      <c r="AQ217" s="534"/>
      <c r="AR217" s="522"/>
      <c r="AS217" s="523"/>
      <c r="AT217" s="523"/>
      <c r="AU217" s="524"/>
      <c r="AV217" s="517"/>
      <c r="AW217" s="517"/>
      <c r="AX217" s="517"/>
      <c r="AY217" s="517"/>
      <c r="AZ217" s="517"/>
      <c r="BA217" s="517"/>
      <c r="BB217" s="517"/>
      <c r="BC217" s="517"/>
      <c r="BD217" s="517"/>
      <c r="BE217" s="517"/>
      <c r="BF217" s="518"/>
      <c r="BG217" s="371"/>
      <c r="BH217" s="367"/>
      <c r="BI217" s="367"/>
      <c r="BJ217" s="367"/>
      <c r="BK217" s="367"/>
      <c r="BL217" s="368"/>
      <c r="BM217" s="323"/>
      <c r="BN217" s="330"/>
    </row>
    <row r="218" spans="1:66" ht="14.25" x14ac:dyDescent="0.15">
      <c r="A218" s="313"/>
      <c r="B218" s="318"/>
      <c r="C218" s="319"/>
      <c r="D218" s="326"/>
      <c r="E218" s="327"/>
      <c r="F218" s="328"/>
      <c r="G218" s="327"/>
      <c r="H218" s="327"/>
      <c r="I218" s="331"/>
      <c r="J218" s="375"/>
      <c r="K218" s="376"/>
      <c r="L218" s="376"/>
      <c r="M218" s="376"/>
      <c r="N218" s="376"/>
      <c r="O218" s="376"/>
      <c r="P218" s="376"/>
      <c r="Q218" s="377"/>
      <c r="R218" s="344"/>
      <c r="S218" s="345"/>
      <c r="T218" s="345"/>
      <c r="U218" s="346"/>
      <c r="V218" s="382"/>
      <c r="W218" s="382"/>
      <c r="X218" s="382"/>
      <c r="Y218" s="382"/>
      <c r="Z218" s="382"/>
      <c r="AA218" s="382"/>
      <c r="AB218" s="382"/>
      <c r="AC218" s="382"/>
      <c r="AD218" s="382"/>
      <c r="AE218" s="382"/>
      <c r="AF218" s="383"/>
      <c r="AG218" s="326"/>
      <c r="AH218" s="331"/>
      <c r="AI218" s="535"/>
      <c r="AJ218" s="536"/>
      <c r="AK218" s="536"/>
      <c r="AL218" s="536"/>
      <c r="AM218" s="536"/>
      <c r="AN218" s="536"/>
      <c r="AO218" s="536"/>
      <c r="AP218" s="536"/>
      <c r="AQ218" s="537"/>
      <c r="AR218" s="525"/>
      <c r="AS218" s="526"/>
      <c r="AT218" s="526"/>
      <c r="AU218" s="527"/>
      <c r="AV218" s="511"/>
      <c r="AW218" s="511"/>
      <c r="AX218" s="511"/>
      <c r="AY218" s="511"/>
      <c r="AZ218" s="511"/>
      <c r="BA218" s="511"/>
      <c r="BB218" s="511"/>
      <c r="BC218" s="511"/>
      <c r="BD218" s="511"/>
      <c r="BE218" s="511"/>
      <c r="BF218" s="512"/>
      <c r="BG218" s="384"/>
      <c r="BH218" s="382"/>
      <c r="BI218" s="382"/>
      <c r="BJ218" s="382"/>
      <c r="BK218" s="382"/>
      <c r="BL218" s="383"/>
      <c r="BM218" s="326"/>
      <c r="BN218" s="331"/>
    </row>
    <row r="219" spans="1:66" ht="14.25" x14ac:dyDescent="0.15">
      <c r="A219" s="311">
        <v>53</v>
      </c>
      <c r="B219" s="314"/>
      <c r="C219" s="315"/>
      <c r="D219" s="320"/>
      <c r="E219" s="321"/>
      <c r="F219" s="322"/>
      <c r="G219" s="321"/>
      <c r="H219" s="321"/>
      <c r="I219" s="329"/>
      <c r="J219" s="332"/>
      <c r="K219" s="333"/>
      <c r="L219" s="333"/>
      <c r="M219" s="333"/>
      <c r="N219" s="333"/>
      <c r="O219" s="333"/>
      <c r="P219" s="333"/>
      <c r="Q219" s="334"/>
      <c r="R219" s="338"/>
      <c r="S219" s="339"/>
      <c r="T219" s="339"/>
      <c r="U219" s="340"/>
      <c r="V219" s="347"/>
      <c r="W219" s="347"/>
      <c r="X219" s="347"/>
      <c r="Y219" s="347"/>
      <c r="Z219" s="347"/>
      <c r="AA219" s="347"/>
      <c r="AB219" s="347"/>
      <c r="AC219" s="347"/>
      <c r="AD219" s="347"/>
      <c r="AE219" s="347"/>
      <c r="AF219" s="348"/>
      <c r="AG219" s="320"/>
      <c r="AH219" s="329"/>
      <c r="AI219" s="513"/>
      <c r="AJ219" s="514"/>
      <c r="AK219" s="514"/>
      <c r="AL219" s="514"/>
      <c r="AM219" s="514"/>
      <c r="AN219" s="514"/>
      <c r="AO219" s="514"/>
      <c r="AP219" s="514"/>
      <c r="AQ219" s="515"/>
      <c r="AR219" s="519"/>
      <c r="AS219" s="520"/>
      <c r="AT219" s="520"/>
      <c r="AU219" s="521"/>
      <c r="AV219" s="509"/>
      <c r="AW219" s="509"/>
      <c r="AX219" s="509"/>
      <c r="AY219" s="509"/>
      <c r="AZ219" s="509"/>
      <c r="BA219" s="509"/>
      <c r="BB219" s="509"/>
      <c r="BC219" s="509"/>
      <c r="BD219" s="509"/>
      <c r="BE219" s="509"/>
      <c r="BF219" s="510"/>
      <c r="BG219" s="366"/>
      <c r="BH219" s="347"/>
      <c r="BI219" s="347"/>
      <c r="BJ219" s="347"/>
      <c r="BK219" s="347"/>
      <c r="BL219" s="348"/>
      <c r="BM219" s="320"/>
      <c r="BN219" s="329"/>
    </row>
    <row r="220" spans="1:66" ht="14.25" x14ac:dyDescent="0.15">
      <c r="A220" s="312"/>
      <c r="B220" s="316"/>
      <c r="C220" s="317"/>
      <c r="D220" s="323"/>
      <c r="E220" s="324"/>
      <c r="F220" s="325"/>
      <c r="G220" s="324"/>
      <c r="H220" s="324"/>
      <c r="I220" s="330"/>
      <c r="J220" s="335"/>
      <c r="K220" s="336"/>
      <c r="L220" s="336"/>
      <c r="M220" s="336"/>
      <c r="N220" s="336"/>
      <c r="O220" s="336"/>
      <c r="P220" s="336"/>
      <c r="Q220" s="337"/>
      <c r="R220" s="341"/>
      <c r="S220" s="342"/>
      <c r="T220" s="342"/>
      <c r="U220" s="343"/>
      <c r="V220" s="367"/>
      <c r="W220" s="367"/>
      <c r="X220" s="367"/>
      <c r="Y220" s="367"/>
      <c r="Z220" s="367"/>
      <c r="AA220" s="367"/>
      <c r="AB220" s="367"/>
      <c r="AC220" s="367"/>
      <c r="AD220" s="367"/>
      <c r="AE220" s="367"/>
      <c r="AF220" s="368"/>
      <c r="AG220" s="323"/>
      <c r="AH220" s="330"/>
      <c r="AI220" s="516"/>
      <c r="AJ220" s="517"/>
      <c r="AK220" s="517"/>
      <c r="AL220" s="517"/>
      <c r="AM220" s="517"/>
      <c r="AN220" s="517"/>
      <c r="AO220" s="517"/>
      <c r="AP220" s="517"/>
      <c r="AQ220" s="518"/>
      <c r="AR220" s="522"/>
      <c r="AS220" s="523"/>
      <c r="AT220" s="523"/>
      <c r="AU220" s="524"/>
      <c r="AV220" s="528"/>
      <c r="AW220" s="528"/>
      <c r="AX220" s="528"/>
      <c r="AY220" s="528"/>
      <c r="AZ220" s="528"/>
      <c r="BA220" s="528"/>
      <c r="BB220" s="528"/>
      <c r="BC220" s="528"/>
      <c r="BD220" s="528"/>
      <c r="BE220" s="528"/>
      <c r="BF220" s="529"/>
      <c r="BG220" s="371"/>
      <c r="BH220" s="367"/>
      <c r="BI220" s="367"/>
      <c r="BJ220" s="367"/>
      <c r="BK220" s="367"/>
      <c r="BL220" s="368"/>
      <c r="BM220" s="323"/>
      <c r="BN220" s="330"/>
    </row>
    <row r="221" spans="1:66" ht="14.25" x14ac:dyDescent="0.15">
      <c r="A221" s="312"/>
      <c r="B221" s="316"/>
      <c r="C221" s="317"/>
      <c r="D221" s="323"/>
      <c r="E221" s="324"/>
      <c r="F221" s="325"/>
      <c r="G221" s="324"/>
      <c r="H221" s="324"/>
      <c r="I221" s="330"/>
      <c r="J221" s="372"/>
      <c r="K221" s="373"/>
      <c r="L221" s="373"/>
      <c r="M221" s="373"/>
      <c r="N221" s="373"/>
      <c r="O221" s="373"/>
      <c r="P221" s="373"/>
      <c r="Q221" s="374"/>
      <c r="R221" s="341"/>
      <c r="S221" s="342"/>
      <c r="T221" s="342"/>
      <c r="U221" s="343"/>
      <c r="V221" s="373"/>
      <c r="W221" s="373"/>
      <c r="X221" s="373"/>
      <c r="Y221" s="373"/>
      <c r="Z221" s="373"/>
      <c r="AA221" s="373"/>
      <c r="AB221" s="373"/>
      <c r="AC221" s="373"/>
      <c r="AD221" s="373"/>
      <c r="AE221" s="373"/>
      <c r="AF221" s="374"/>
      <c r="AG221" s="323"/>
      <c r="AH221" s="330"/>
      <c r="AI221" s="532"/>
      <c r="AJ221" s="533"/>
      <c r="AK221" s="533"/>
      <c r="AL221" s="533"/>
      <c r="AM221" s="533"/>
      <c r="AN221" s="533"/>
      <c r="AO221" s="533"/>
      <c r="AP221" s="533"/>
      <c r="AQ221" s="534"/>
      <c r="AR221" s="522"/>
      <c r="AS221" s="523"/>
      <c r="AT221" s="523"/>
      <c r="AU221" s="524"/>
      <c r="AV221" s="517"/>
      <c r="AW221" s="517"/>
      <c r="AX221" s="517"/>
      <c r="AY221" s="517"/>
      <c r="AZ221" s="517"/>
      <c r="BA221" s="517"/>
      <c r="BB221" s="517"/>
      <c r="BC221" s="517"/>
      <c r="BD221" s="517"/>
      <c r="BE221" s="517"/>
      <c r="BF221" s="518"/>
      <c r="BG221" s="371"/>
      <c r="BH221" s="367"/>
      <c r="BI221" s="367"/>
      <c r="BJ221" s="367"/>
      <c r="BK221" s="367"/>
      <c r="BL221" s="368"/>
      <c r="BM221" s="323"/>
      <c r="BN221" s="330"/>
    </row>
    <row r="222" spans="1:66" ht="14.25" x14ac:dyDescent="0.15">
      <c r="A222" s="313"/>
      <c r="B222" s="318"/>
      <c r="C222" s="319"/>
      <c r="D222" s="326"/>
      <c r="E222" s="327"/>
      <c r="F222" s="328"/>
      <c r="G222" s="327"/>
      <c r="H222" s="327"/>
      <c r="I222" s="331"/>
      <c r="J222" s="375"/>
      <c r="K222" s="376"/>
      <c r="L222" s="376"/>
      <c r="M222" s="376"/>
      <c r="N222" s="376"/>
      <c r="O222" s="376"/>
      <c r="P222" s="376"/>
      <c r="Q222" s="377"/>
      <c r="R222" s="344"/>
      <c r="S222" s="345"/>
      <c r="T222" s="345"/>
      <c r="U222" s="346"/>
      <c r="V222" s="382"/>
      <c r="W222" s="382"/>
      <c r="X222" s="382"/>
      <c r="Y222" s="382"/>
      <c r="Z222" s="382"/>
      <c r="AA222" s="382"/>
      <c r="AB222" s="382"/>
      <c r="AC222" s="382"/>
      <c r="AD222" s="382"/>
      <c r="AE222" s="382"/>
      <c r="AF222" s="383"/>
      <c r="AG222" s="326"/>
      <c r="AH222" s="331"/>
      <c r="AI222" s="535"/>
      <c r="AJ222" s="536"/>
      <c r="AK222" s="536"/>
      <c r="AL222" s="536"/>
      <c r="AM222" s="536"/>
      <c r="AN222" s="536"/>
      <c r="AO222" s="536"/>
      <c r="AP222" s="536"/>
      <c r="AQ222" s="537"/>
      <c r="AR222" s="525"/>
      <c r="AS222" s="526"/>
      <c r="AT222" s="526"/>
      <c r="AU222" s="527"/>
      <c r="AV222" s="511"/>
      <c r="AW222" s="511"/>
      <c r="AX222" s="511"/>
      <c r="AY222" s="511"/>
      <c r="AZ222" s="511"/>
      <c r="BA222" s="511"/>
      <c r="BB222" s="511"/>
      <c r="BC222" s="511"/>
      <c r="BD222" s="511"/>
      <c r="BE222" s="511"/>
      <c r="BF222" s="512"/>
      <c r="BG222" s="384"/>
      <c r="BH222" s="382"/>
      <c r="BI222" s="382"/>
      <c r="BJ222" s="382"/>
      <c r="BK222" s="382"/>
      <c r="BL222" s="383"/>
      <c r="BM222" s="326"/>
      <c r="BN222" s="331"/>
    </row>
    <row r="223" spans="1:66" ht="14.25" x14ac:dyDescent="0.15">
      <c r="A223" s="311">
        <v>54</v>
      </c>
      <c r="B223" s="314"/>
      <c r="C223" s="315"/>
      <c r="D223" s="320"/>
      <c r="E223" s="321"/>
      <c r="F223" s="322"/>
      <c r="G223" s="321"/>
      <c r="H223" s="321"/>
      <c r="I223" s="329"/>
      <c r="J223" s="332"/>
      <c r="K223" s="333"/>
      <c r="L223" s="333"/>
      <c r="M223" s="333"/>
      <c r="N223" s="333"/>
      <c r="O223" s="333"/>
      <c r="P223" s="333"/>
      <c r="Q223" s="334"/>
      <c r="R223" s="338"/>
      <c r="S223" s="339"/>
      <c r="T223" s="339"/>
      <c r="U223" s="340"/>
      <c r="V223" s="347"/>
      <c r="W223" s="347"/>
      <c r="X223" s="347"/>
      <c r="Y223" s="347"/>
      <c r="Z223" s="347"/>
      <c r="AA223" s="347"/>
      <c r="AB223" s="347"/>
      <c r="AC223" s="347"/>
      <c r="AD223" s="347"/>
      <c r="AE223" s="347"/>
      <c r="AF223" s="348"/>
      <c r="AG223" s="320"/>
      <c r="AH223" s="329"/>
      <c r="AI223" s="513"/>
      <c r="AJ223" s="514"/>
      <c r="AK223" s="514"/>
      <c r="AL223" s="514"/>
      <c r="AM223" s="514"/>
      <c r="AN223" s="514"/>
      <c r="AO223" s="514"/>
      <c r="AP223" s="514"/>
      <c r="AQ223" s="515"/>
      <c r="AR223" s="519"/>
      <c r="AS223" s="520"/>
      <c r="AT223" s="520"/>
      <c r="AU223" s="521"/>
      <c r="AV223" s="509"/>
      <c r="AW223" s="509"/>
      <c r="AX223" s="509"/>
      <c r="AY223" s="509"/>
      <c r="AZ223" s="509"/>
      <c r="BA223" s="509"/>
      <c r="BB223" s="509"/>
      <c r="BC223" s="509"/>
      <c r="BD223" s="509"/>
      <c r="BE223" s="509"/>
      <c r="BF223" s="510"/>
      <c r="BG223" s="366"/>
      <c r="BH223" s="347"/>
      <c r="BI223" s="347"/>
      <c r="BJ223" s="347"/>
      <c r="BK223" s="347"/>
      <c r="BL223" s="348"/>
      <c r="BM223" s="320"/>
      <c r="BN223" s="329"/>
    </row>
    <row r="224" spans="1:66" ht="14.25" x14ac:dyDescent="0.15">
      <c r="A224" s="312"/>
      <c r="B224" s="316"/>
      <c r="C224" s="317"/>
      <c r="D224" s="323"/>
      <c r="E224" s="324"/>
      <c r="F224" s="325"/>
      <c r="G224" s="324"/>
      <c r="H224" s="324"/>
      <c r="I224" s="330"/>
      <c r="J224" s="335"/>
      <c r="K224" s="336"/>
      <c r="L224" s="336"/>
      <c r="M224" s="336"/>
      <c r="N224" s="336"/>
      <c r="O224" s="336"/>
      <c r="P224" s="336"/>
      <c r="Q224" s="337"/>
      <c r="R224" s="341"/>
      <c r="S224" s="342"/>
      <c r="T224" s="342"/>
      <c r="U224" s="343"/>
      <c r="V224" s="367"/>
      <c r="W224" s="367"/>
      <c r="X224" s="367"/>
      <c r="Y224" s="367"/>
      <c r="Z224" s="367"/>
      <c r="AA224" s="367"/>
      <c r="AB224" s="367"/>
      <c r="AC224" s="367"/>
      <c r="AD224" s="367"/>
      <c r="AE224" s="367"/>
      <c r="AF224" s="368"/>
      <c r="AG224" s="323"/>
      <c r="AH224" s="330"/>
      <c r="AI224" s="516"/>
      <c r="AJ224" s="517"/>
      <c r="AK224" s="517"/>
      <c r="AL224" s="517"/>
      <c r="AM224" s="517"/>
      <c r="AN224" s="517"/>
      <c r="AO224" s="517"/>
      <c r="AP224" s="517"/>
      <c r="AQ224" s="518"/>
      <c r="AR224" s="522"/>
      <c r="AS224" s="523"/>
      <c r="AT224" s="523"/>
      <c r="AU224" s="524"/>
      <c r="AV224" s="528"/>
      <c r="AW224" s="528"/>
      <c r="AX224" s="528"/>
      <c r="AY224" s="528"/>
      <c r="AZ224" s="528"/>
      <c r="BA224" s="528"/>
      <c r="BB224" s="528"/>
      <c r="BC224" s="528"/>
      <c r="BD224" s="528"/>
      <c r="BE224" s="528"/>
      <c r="BF224" s="529"/>
      <c r="BG224" s="371"/>
      <c r="BH224" s="367"/>
      <c r="BI224" s="367"/>
      <c r="BJ224" s="367"/>
      <c r="BK224" s="367"/>
      <c r="BL224" s="368"/>
      <c r="BM224" s="323"/>
      <c r="BN224" s="330"/>
    </row>
    <row r="225" spans="1:66" ht="14.25" x14ac:dyDescent="0.15">
      <c r="A225" s="312"/>
      <c r="B225" s="316"/>
      <c r="C225" s="317"/>
      <c r="D225" s="323"/>
      <c r="E225" s="324"/>
      <c r="F225" s="325"/>
      <c r="G225" s="324"/>
      <c r="H225" s="324"/>
      <c r="I225" s="330"/>
      <c r="J225" s="372"/>
      <c r="K225" s="373"/>
      <c r="L225" s="373"/>
      <c r="M225" s="373"/>
      <c r="N225" s="373"/>
      <c r="O225" s="373"/>
      <c r="P225" s="373"/>
      <c r="Q225" s="374"/>
      <c r="R225" s="341"/>
      <c r="S225" s="342"/>
      <c r="T225" s="342"/>
      <c r="U225" s="343"/>
      <c r="V225" s="373"/>
      <c r="W225" s="373"/>
      <c r="X225" s="373"/>
      <c r="Y225" s="373"/>
      <c r="Z225" s="373"/>
      <c r="AA225" s="373"/>
      <c r="AB225" s="373"/>
      <c r="AC225" s="373"/>
      <c r="AD225" s="373"/>
      <c r="AE225" s="373"/>
      <c r="AF225" s="374"/>
      <c r="AG225" s="323"/>
      <c r="AH225" s="330"/>
      <c r="AI225" s="532"/>
      <c r="AJ225" s="533"/>
      <c r="AK225" s="533"/>
      <c r="AL225" s="533"/>
      <c r="AM225" s="533"/>
      <c r="AN225" s="533"/>
      <c r="AO225" s="533"/>
      <c r="AP225" s="533"/>
      <c r="AQ225" s="534"/>
      <c r="AR225" s="522"/>
      <c r="AS225" s="523"/>
      <c r="AT225" s="523"/>
      <c r="AU225" s="524"/>
      <c r="AV225" s="517"/>
      <c r="AW225" s="517"/>
      <c r="AX225" s="517"/>
      <c r="AY225" s="517"/>
      <c r="AZ225" s="517"/>
      <c r="BA225" s="517"/>
      <c r="BB225" s="517"/>
      <c r="BC225" s="517"/>
      <c r="BD225" s="517"/>
      <c r="BE225" s="517"/>
      <c r="BF225" s="518"/>
      <c r="BG225" s="371"/>
      <c r="BH225" s="367"/>
      <c r="BI225" s="367"/>
      <c r="BJ225" s="367"/>
      <c r="BK225" s="367"/>
      <c r="BL225" s="368"/>
      <c r="BM225" s="323"/>
      <c r="BN225" s="330"/>
    </row>
    <row r="226" spans="1:66" ht="14.25" x14ac:dyDescent="0.15">
      <c r="A226" s="313"/>
      <c r="B226" s="318"/>
      <c r="C226" s="319"/>
      <c r="D226" s="326"/>
      <c r="E226" s="327"/>
      <c r="F226" s="328"/>
      <c r="G226" s="327"/>
      <c r="H226" s="327"/>
      <c r="I226" s="331"/>
      <c r="J226" s="375"/>
      <c r="K226" s="376"/>
      <c r="L226" s="376"/>
      <c r="M226" s="376"/>
      <c r="N226" s="376"/>
      <c r="O226" s="376"/>
      <c r="P226" s="376"/>
      <c r="Q226" s="377"/>
      <c r="R226" s="344"/>
      <c r="S226" s="345"/>
      <c r="T226" s="345"/>
      <c r="U226" s="346"/>
      <c r="V226" s="382"/>
      <c r="W226" s="382"/>
      <c r="X226" s="382"/>
      <c r="Y226" s="382"/>
      <c r="Z226" s="382"/>
      <c r="AA226" s="382"/>
      <c r="AB226" s="382"/>
      <c r="AC226" s="382"/>
      <c r="AD226" s="382"/>
      <c r="AE226" s="382"/>
      <c r="AF226" s="383"/>
      <c r="AG226" s="326"/>
      <c r="AH226" s="331"/>
      <c r="AI226" s="535"/>
      <c r="AJ226" s="536"/>
      <c r="AK226" s="536"/>
      <c r="AL226" s="536"/>
      <c r="AM226" s="536"/>
      <c r="AN226" s="536"/>
      <c r="AO226" s="536"/>
      <c r="AP226" s="536"/>
      <c r="AQ226" s="537"/>
      <c r="AR226" s="525"/>
      <c r="AS226" s="526"/>
      <c r="AT226" s="526"/>
      <c r="AU226" s="527"/>
      <c r="AV226" s="511"/>
      <c r="AW226" s="511"/>
      <c r="AX226" s="511"/>
      <c r="AY226" s="511"/>
      <c r="AZ226" s="511"/>
      <c r="BA226" s="511"/>
      <c r="BB226" s="511"/>
      <c r="BC226" s="511"/>
      <c r="BD226" s="511"/>
      <c r="BE226" s="511"/>
      <c r="BF226" s="512"/>
      <c r="BG226" s="384"/>
      <c r="BH226" s="382"/>
      <c r="BI226" s="382"/>
      <c r="BJ226" s="382"/>
      <c r="BK226" s="382"/>
      <c r="BL226" s="383"/>
      <c r="BM226" s="326"/>
      <c r="BN226" s="331"/>
    </row>
    <row r="227" spans="1:66" ht="14.25" x14ac:dyDescent="0.15">
      <c r="A227" s="311">
        <v>55</v>
      </c>
      <c r="B227" s="314"/>
      <c r="C227" s="315"/>
      <c r="D227" s="320"/>
      <c r="E227" s="321"/>
      <c r="F227" s="322"/>
      <c r="G227" s="321"/>
      <c r="H227" s="321"/>
      <c r="I227" s="329"/>
      <c r="J227" s="332"/>
      <c r="K227" s="333"/>
      <c r="L227" s="333"/>
      <c r="M227" s="333"/>
      <c r="N227" s="333"/>
      <c r="O227" s="333"/>
      <c r="P227" s="333"/>
      <c r="Q227" s="334"/>
      <c r="R227" s="338"/>
      <c r="S227" s="339"/>
      <c r="T227" s="339"/>
      <c r="U227" s="340"/>
      <c r="V227" s="347"/>
      <c r="W227" s="347"/>
      <c r="X227" s="347"/>
      <c r="Y227" s="347"/>
      <c r="Z227" s="347"/>
      <c r="AA227" s="347"/>
      <c r="AB227" s="347"/>
      <c r="AC227" s="347"/>
      <c r="AD227" s="347"/>
      <c r="AE227" s="347"/>
      <c r="AF227" s="348"/>
      <c r="AG227" s="320"/>
      <c r="AH227" s="329"/>
      <c r="AI227" s="513"/>
      <c r="AJ227" s="514"/>
      <c r="AK227" s="514"/>
      <c r="AL227" s="514"/>
      <c r="AM227" s="514"/>
      <c r="AN227" s="514"/>
      <c r="AO227" s="514"/>
      <c r="AP227" s="514"/>
      <c r="AQ227" s="515"/>
      <c r="AR227" s="519"/>
      <c r="AS227" s="520"/>
      <c r="AT227" s="520"/>
      <c r="AU227" s="521"/>
      <c r="AV227" s="509"/>
      <c r="AW227" s="509"/>
      <c r="AX227" s="509"/>
      <c r="AY227" s="509"/>
      <c r="AZ227" s="509"/>
      <c r="BA227" s="509"/>
      <c r="BB227" s="509"/>
      <c r="BC227" s="509"/>
      <c r="BD227" s="509"/>
      <c r="BE227" s="509"/>
      <c r="BF227" s="510"/>
      <c r="BG227" s="366"/>
      <c r="BH227" s="347"/>
      <c r="BI227" s="347"/>
      <c r="BJ227" s="347"/>
      <c r="BK227" s="347"/>
      <c r="BL227" s="348"/>
      <c r="BM227" s="320"/>
      <c r="BN227" s="329"/>
    </row>
    <row r="228" spans="1:66" ht="14.25" x14ac:dyDescent="0.15">
      <c r="A228" s="312"/>
      <c r="B228" s="316"/>
      <c r="C228" s="317"/>
      <c r="D228" s="323"/>
      <c r="E228" s="324"/>
      <c r="F228" s="325"/>
      <c r="G228" s="324"/>
      <c r="H228" s="324"/>
      <c r="I228" s="330"/>
      <c r="J228" s="335"/>
      <c r="K228" s="336"/>
      <c r="L228" s="336"/>
      <c r="M228" s="336"/>
      <c r="N228" s="336"/>
      <c r="O228" s="336"/>
      <c r="P228" s="336"/>
      <c r="Q228" s="337"/>
      <c r="R228" s="341"/>
      <c r="S228" s="342"/>
      <c r="T228" s="342"/>
      <c r="U228" s="343"/>
      <c r="V228" s="367"/>
      <c r="W228" s="367"/>
      <c r="X228" s="367"/>
      <c r="Y228" s="367"/>
      <c r="Z228" s="367"/>
      <c r="AA228" s="367"/>
      <c r="AB228" s="367"/>
      <c r="AC228" s="367"/>
      <c r="AD228" s="367"/>
      <c r="AE228" s="367"/>
      <c r="AF228" s="368"/>
      <c r="AG228" s="323"/>
      <c r="AH228" s="330"/>
      <c r="AI228" s="516"/>
      <c r="AJ228" s="517"/>
      <c r="AK228" s="517"/>
      <c r="AL228" s="517"/>
      <c r="AM228" s="517"/>
      <c r="AN228" s="517"/>
      <c r="AO228" s="517"/>
      <c r="AP228" s="517"/>
      <c r="AQ228" s="518"/>
      <c r="AR228" s="522"/>
      <c r="AS228" s="523"/>
      <c r="AT228" s="523"/>
      <c r="AU228" s="524"/>
      <c r="AV228" s="528"/>
      <c r="AW228" s="528"/>
      <c r="AX228" s="528"/>
      <c r="AY228" s="528"/>
      <c r="AZ228" s="528"/>
      <c r="BA228" s="528"/>
      <c r="BB228" s="528"/>
      <c r="BC228" s="528"/>
      <c r="BD228" s="528"/>
      <c r="BE228" s="528"/>
      <c r="BF228" s="529"/>
      <c r="BG228" s="371"/>
      <c r="BH228" s="367"/>
      <c r="BI228" s="367"/>
      <c r="BJ228" s="367"/>
      <c r="BK228" s="367"/>
      <c r="BL228" s="368"/>
      <c r="BM228" s="323"/>
      <c r="BN228" s="330"/>
    </row>
    <row r="229" spans="1:66" ht="14.25" x14ac:dyDescent="0.15">
      <c r="A229" s="312"/>
      <c r="B229" s="316"/>
      <c r="C229" s="317"/>
      <c r="D229" s="323"/>
      <c r="E229" s="324"/>
      <c r="F229" s="325"/>
      <c r="G229" s="324"/>
      <c r="H229" s="324"/>
      <c r="I229" s="330"/>
      <c r="J229" s="372"/>
      <c r="K229" s="373"/>
      <c r="L229" s="373"/>
      <c r="M229" s="373"/>
      <c r="N229" s="373"/>
      <c r="O229" s="373"/>
      <c r="P229" s="373"/>
      <c r="Q229" s="374"/>
      <c r="R229" s="341"/>
      <c r="S229" s="342"/>
      <c r="T229" s="342"/>
      <c r="U229" s="343"/>
      <c r="V229" s="373"/>
      <c r="W229" s="373"/>
      <c r="X229" s="373"/>
      <c r="Y229" s="373"/>
      <c r="Z229" s="373"/>
      <c r="AA229" s="373"/>
      <c r="AB229" s="373"/>
      <c r="AC229" s="373"/>
      <c r="AD229" s="373"/>
      <c r="AE229" s="373"/>
      <c r="AF229" s="374"/>
      <c r="AG229" s="323"/>
      <c r="AH229" s="330"/>
      <c r="AI229" s="532"/>
      <c r="AJ229" s="533"/>
      <c r="AK229" s="533"/>
      <c r="AL229" s="533"/>
      <c r="AM229" s="533"/>
      <c r="AN229" s="533"/>
      <c r="AO229" s="533"/>
      <c r="AP229" s="533"/>
      <c r="AQ229" s="534"/>
      <c r="AR229" s="522"/>
      <c r="AS229" s="523"/>
      <c r="AT229" s="523"/>
      <c r="AU229" s="524"/>
      <c r="AV229" s="517"/>
      <c r="AW229" s="517"/>
      <c r="AX229" s="517"/>
      <c r="AY229" s="517"/>
      <c r="AZ229" s="517"/>
      <c r="BA229" s="517"/>
      <c r="BB229" s="517"/>
      <c r="BC229" s="517"/>
      <c r="BD229" s="517"/>
      <c r="BE229" s="517"/>
      <c r="BF229" s="518"/>
      <c r="BG229" s="371"/>
      <c r="BH229" s="367"/>
      <c r="BI229" s="367"/>
      <c r="BJ229" s="367"/>
      <c r="BK229" s="367"/>
      <c r="BL229" s="368"/>
      <c r="BM229" s="323"/>
      <c r="BN229" s="330"/>
    </row>
    <row r="230" spans="1:66" ht="14.25" x14ac:dyDescent="0.15">
      <c r="A230" s="313"/>
      <c r="B230" s="318"/>
      <c r="C230" s="319"/>
      <c r="D230" s="326"/>
      <c r="E230" s="327"/>
      <c r="F230" s="328"/>
      <c r="G230" s="327"/>
      <c r="H230" s="327"/>
      <c r="I230" s="331"/>
      <c r="J230" s="375"/>
      <c r="K230" s="376"/>
      <c r="L230" s="376"/>
      <c r="M230" s="376"/>
      <c r="N230" s="376"/>
      <c r="O230" s="376"/>
      <c r="P230" s="376"/>
      <c r="Q230" s="377"/>
      <c r="R230" s="344"/>
      <c r="S230" s="345"/>
      <c r="T230" s="345"/>
      <c r="U230" s="346"/>
      <c r="V230" s="382"/>
      <c r="W230" s="382"/>
      <c r="X230" s="382"/>
      <c r="Y230" s="382"/>
      <c r="Z230" s="382"/>
      <c r="AA230" s="382"/>
      <c r="AB230" s="382"/>
      <c r="AC230" s="382"/>
      <c r="AD230" s="382"/>
      <c r="AE230" s="382"/>
      <c r="AF230" s="383"/>
      <c r="AG230" s="326"/>
      <c r="AH230" s="331"/>
      <c r="AI230" s="535"/>
      <c r="AJ230" s="536"/>
      <c r="AK230" s="536"/>
      <c r="AL230" s="536"/>
      <c r="AM230" s="536"/>
      <c r="AN230" s="536"/>
      <c r="AO230" s="536"/>
      <c r="AP230" s="536"/>
      <c r="AQ230" s="537"/>
      <c r="AR230" s="525"/>
      <c r="AS230" s="526"/>
      <c r="AT230" s="526"/>
      <c r="AU230" s="527"/>
      <c r="AV230" s="511"/>
      <c r="AW230" s="511"/>
      <c r="AX230" s="511"/>
      <c r="AY230" s="511"/>
      <c r="AZ230" s="511"/>
      <c r="BA230" s="511"/>
      <c r="BB230" s="511"/>
      <c r="BC230" s="511"/>
      <c r="BD230" s="511"/>
      <c r="BE230" s="511"/>
      <c r="BF230" s="512"/>
      <c r="BG230" s="384"/>
      <c r="BH230" s="382"/>
      <c r="BI230" s="382"/>
      <c r="BJ230" s="382"/>
      <c r="BK230" s="382"/>
      <c r="BL230" s="383"/>
      <c r="BM230" s="326"/>
      <c r="BN230" s="331"/>
    </row>
    <row r="231" spans="1:66" ht="14.25" x14ac:dyDescent="0.15">
      <c r="A231" s="311">
        <v>56</v>
      </c>
      <c r="B231" s="314"/>
      <c r="C231" s="315"/>
      <c r="D231" s="320"/>
      <c r="E231" s="321"/>
      <c r="F231" s="322"/>
      <c r="G231" s="321"/>
      <c r="H231" s="321"/>
      <c r="I231" s="329"/>
      <c r="J231" s="332"/>
      <c r="K231" s="333"/>
      <c r="L231" s="333"/>
      <c r="M231" s="333"/>
      <c r="N231" s="333"/>
      <c r="O231" s="333"/>
      <c r="P231" s="333"/>
      <c r="Q231" s="334"/>
      <c r="R231" s="338"/>
      <c r="S231" s="339"/>
      <c r="T231" s="339"/>
      <c r="U231" s="340"/>
      <c r="V231" s="347"/>
      <c r="W231" s="347"/>
      <c r="X231" s="347"/>
      <c r="Y231" s="347"/>
      <c r="Z231" s="347"/>
      <c r="AA231" s="347"/>
      <c r="AB231" s="347"/>
      <c r="AC231" s="347"/>
      <c r="AD231" s="347"/>
      <c r="AE231" s="347"/>
      <c r="AF231" s="348"/>
      <c r="AG231" s="320"/>
      <c r="AH231" s="329"/>
      <c r="AI231" s="513"/>
      <c r="AJ231" s="514"/>
      <c r="AK231" s="514"/>
      <c r="AL231" s="514"/>
      <c r="AM231" s="514"/>
      <c r="AN231" s="514"/>
      <c r="AO231" s="514"/>
      <c r="AP231" s="514"/>
      <c r="AQ231" s="515"/>
      <c r="AR231" s="519"/>
      <c r="AS231" s="520"/>
      <c r="AT231" s="520"/>
      <c r="AU231" s="521"/>
      <c r="AV231" s="509"/>
      <c r="AW231" s="509"/>
      <c r="AX231" s="509"/>
      <c r="AY231" s="509"/>
      <c r="AZ231" s="509"/>
      <c r="BA231" s="509"/>
      <c r="BB231" s="509"/>
      <c r="BC231" s="509"/>
      <c r="BD231" s="509"/>
      <c r="BE231" s="509"/>
      <c r="BF231" s="510"/>
      <c r="BG231" s="366"/>
      <c r="BH231" s="347"/>
      <c r="BI231" s="347"/>
      <c r="BJ231" s="347"/>
      <c r="BK231" s="347"/>
      <c r="BL231" s="348"/>
      <c r="BM231" s="320"/>
      <c r="BN231" s="329"/>
    </row>
    <row r="232" spans="1:66" ht="14.25" x14ac:dyDescent="0.15">
      <c r="A232" s="312"/>
      <c r="B232" s="316"/>
      <c r="C232" s="317"/>
      <c r="D232" s="323"/>
      <c r="E232" s="324"/>
      <c r="F232" s="325"/>
      <c r="G232" s="324"/>
      <c r="H232" s="324"/>
      <c r="I232" s="330"/>
      <c r="J232" s="335"/>
      <c r="K232" s="336"/>
      <c r="L232" s="336"/>
      <c r="M232" s="336"/>
      <c r="N232" s="336"/>
      <c r="O232" s="336"/>
      <c r="P232" s="336"/>
      <c r="Q232" s="337"/>
      <c r="R232" s="341"/>
      <c r="S232" s="342"/>
      <c r="T232" s="342"/>
      <c r="U232" s="343"/>
      <c r="V232" s="367"/>
      <c r="W232" s="367"/>
      <c r="X232" s="367"/>
      <c r="Y232" s="367"/>
      <c r="Z232" s="367"/>
      <c r="AA232" s="367"/>
      <c r="AB232" s="367"/>
      <c r="AC232" s="367"/>
      <c r="AD232" s="367"/>
      <c r="AE232" s="367"/>
      <c r="AF232" s="368"/>
      <c r="AG232" s="323"/>
      <c r="AH232" s="330"/>
      <c r="AI232" s="516"/>
      <c r="AJ232" s="517"/>
      <c r="AK232" s="517"/>
      <c r="AL232" s="517"/>
      <c r="AM232" s="517"/>
      <c r="AN232" s="517"/>
      <c r="AO232" s="517"/>
      <c r="AP232" s="517"/>
      <c r="AQ232" s="518"/>
      <c r="AR232" s="522"/>
      <c r="AS232" s="523"/>
      <c r="AT232" s="523"/>
      <c r="AU232" s="524"/>
      <c r="AV232" s="528"/>
      <c r="AW232" s="528"/>
      <c r="AX232" s="528"/>
      <c r="AY232" s="528"/>
      <c r="AZ232" s="528"/>
      <c r="BA232" s="528"/>
      <c r="BB232" s="528"/>
      <c r="BC232" s="528"/>
      <c r="BD232" s="528"/>
      <c r="BE232" s="528"/>
      <c r="BF232" s="529"/>
      <c r="BG232" s="371"/>
      <c r="BH232" s="367"/>
      <c r="BI232" s="367"/>
      <c r="BJ232" s="367"/>
      <c r="BK232" s="367"/>
      <c r="BL232" s="368"/>
      <c r="BM232" s="323"/>
      <c r="BN232" s="330"/>
    </row>
    <row r="233" spans="1:66" ht="14.25" x14ac:dyDescent="0.15">
      <c r="A233" s="312"/>
      <c r="B233" s="316"/>
      <c r="C233" s="317"/>
      <c r="D233" s="323"/>
      <c r="E233" s="324"/>
      <c r="F233" s="325"/>
      <c r="G233" s="324"/>
      <c r="H233" s="324"/>
      <c r="I233" s="330"/>
      <c r="J233" s="372"/>
      <c r="K233" s="373"/>
      <c r="L233" s="373"/>
      <c r="M233" s="373"/>
      <c r="N233" s="373"/>
      <c r="O233" s="373"/>
      <c r="P233" s="373"/>
      <c r="Q233" s="374"/>
      <c r="R233" s="341"/>
      <c r="S233" s="342"/>
      <c r="T233" s="342"/>
      <c r="U233" s="343"/>
      <c r="V233" s="373"/>
      <c r="W233" s="373"/>
      <c r="X233" s="373"/>
      <c r="Y233" s="373"/>
      <c r="Z233" s="373"/>
      <c r="AA233" s="373"/>
      <c r="AB233" s="373"/>
      <c r="AC233" s="373"/>
      <c r="AD233" s="373"/>
      <c r="AE233" s="373"/>
      <c r="AF233" s="374"/>
      <c r="AG233" s="323"/>
      <c r="AH233" s="330"/>
      <c r="AI233" s="532"/>
      <c r="AJ233" s="533"/>
      <c r="AK233" s="533"/>
      <c r="AL233" s="533"/>
      <c r="AM233" s="533"/>
      <c r="AN233" s="533"/>
      <c r="AO233" s="533"/>
      <c r="AP233" s="533"/>
      <c r="AQ233" s="534"/>
      <c r="AR233" s="522"/>
      <c r="AS233" s="523"/>
      <c r="AT233" s="523"/>
      <c r="AU233" s="524"/>
      <c r="AV233" s="517"/>
      <c r="AW233" s="517"/>
      <c r="AX233" s="517"/>
      <c r="AY233" s="517"/>
      <c r="AZ233" s="517"/>
      <c r="BA233" s="517"/>
      <c r="BB233" s="517"/>
      <c r="BC233" s="517"/>
      <c r="BD233" s="517"/>
      <c r="BE233" s="517"/>
      <c r="BF233" s="518"/>
      <c r="BG233" s="371"/>
      <c r="BH233" s="367"/>
      <c r="BI233" s="367"/>
      <c r="BJ233" s="367"/>
      <c r="BK233" s="367"/>
      <c r="BL233" s="368"/>
      <c r="BM233" s="323"/>
      <c r="BN233" s="330"/>
    </row>
    <row r="234" spans="1:66" ht="14.25" x14ac:dyDescent="0.15">
      <c r="A234" s="313"/>
      <c r="B234" s="318"/>
      <c r="C234" s="319"/>
      <c r="D234" s="326"/>
      <c r="E234" s="327"/>
      <c r="F234" s="328"/>
      <c r="G234" s="327"/>
      <c r="H234" s="327"/>
      <c r="I234" s="331"/>
      <c r="J234" s="375"/>
      <c r="K234" s="376"/>
      <c r="L234" s="376"/>
      <c r="M234" s="376"/>
      <c r="N234" s="376"/>
      <c r="O234" s="376"/>
      <c r="P234" s="376"/>
      <c r="Q234" s="377"/>
      <c r="R234" s="344"/>
      <c r="S234" s="345"/>
      <c r="T234" s="345"/>
      <c r="U234" s="346"/>
      <c r="V234" s="382"/>
      <c r="W234" s="382"/>
      <c r="X234" s="382"/>
      <c r="Y234" s="382"/>
      <c r="Z234" s="382"/>
      <c r="AA234" s="382"/>
      <c r="AB234" s="382"/>
      <c r="AC234" s="382"/>
      <c r="AD234" s="382"/>
      <c r="AE234" s="382"/>
      <c r="AF234" s="383"/>
      <c r="AG234" s="326"/>
      <c r="AH234" s="331"/>
      <c r="AI234" s="535"/>
      <c r="AJ234" s="536"/>
      <c r="AK234" s="536"/>
      <c r="AL234" s="536"/>
      <c r="AM234" s="536"/>
      <c r="AN234" s="536"/>
      <c r="AO234" s="536"/>
      <c r="AP234" s="536"/>
      <c r="AQ234" s="537"/>
      <c r="AR234" s="525"/>
      <c r="AS234" s="526"/>
      <c r="AT234" s="526"/>
      <c r="AU234" s="527"/>
      <c r="AV234" s="511"/>
      <c r="AW234" s="511"/>
      <c r="AX234" s="511"/>
      <c r="AY234" s="511"/>
      <c r="AZ234" s="511"/>
      <c r="BA234" s="511"/>
      <c r="BB234" s="511"/>
      <c r="BC234" s="511"/>
      <c r="BD234" s="511"/>
      <c r="BE234" s="511"/>
      <c r="BF234" s="512"/>
      <c r="BG234" s="384"/>
      <c r="BH234" s="382"/>
      <c r="BI234" s="382"/>
      <c r="BJ234" s="382"/>
      <c r="BK234" s="382"/>
      <c r="BL234" s="383"/>
      <c r="BM234" s="326"/>
      <c r="BN234" s="331"/>
    </row>
    <row r="235" spans="1:66" ht="14.25" x14ac:dyDescent="0.15">
      <c r="A235" s="311">
        <v>57</v>
      </c>
      <c r="B235" s="314"/>
      <c r="C235" s="315"/>
      <c r="D235" s="320"/>
      <c r="E235" s="321"/>
      <c r="F235" s="322"/>
      <c r="G235" s="321"/>
      <c r="H235" s="321"/>
      <c r="I235" s="329"/>
      <c r="J235" s="332"/>
      <c r="K235" s="333"/>
      <c r="L235" s="333"/>
      <c r="M235" s="333"/>
      <c r="N235" s="333"/>
      <c r="O235" s="333"/>
      <c r="P235" s="333"/>
      <c r="Q235" s="334"/>
      <c r="R235" s="338"/>
      <c r="S235" s="339"/>
      <c r="T235" s="339"/>
      <c r="U235" s="340"/>
      <c r="V235" s="347"/>
      <c r="W235" s="347"/>
      <c r="X235" s="347"/>
      <c r="Y235" s="347"/>
      <c r="Z235" s="347"/>
      <c r="AA235" s="347"/>
      <c r="AB235" s="347"/>
      <c r="AC235" s="347"/>
      <c r="AD235" s="347"/>
      <c r="AE235" s="347"/>
      <c r="AF235" s="348"/>
      <c r="AG235" s="320"/>
      <c r="AH235" s="329"/>
      <c r="AI235" s="513"/>
      <c r="AJ235" s="514"/>
      <c r="AK235" s="514"/>
      <c r="AL235" s="514"/>
      <c r="AM235" s="514"/>
      <c r="AN235" s="514"/>
      <c r="AO235" s="514"/>
      <c r="AP235" s="514"/>
      <c r="AQ235" s="515"/>
      <c r="AR235" s="519"/>
      <c r="AS235" s="520"/>
      <c r="AT235" s="520"/>
      <c r="AU235" s="521"/>
      <c r="AV235" s="509"/>
      <c r="AW235" s="509"/>
      <c r="AX235" s="509"/>
      <c r="AY235" s="509"/>
      <c r="AZ235" s="509"/>
      <c r="BA235" s="509"/>
      <c r="BB235" s="509"/>
      <c r="BC235" s="509"/>
      <c r="BD235" s="509"/>
      <c r="BE235" s="509"/>
      <c r="BF235" s="510"/>
      <c r="BG235" s="366"/>
      <c r="BH235" s="347"/>
      <c r="BI235" s="347"/>
      <c r="BJ235" s="347"/>
      <c r="BK235" s="347"/>
      <c r="BL235" s="348"/>
      <c r="BM235" s="320"/>
      <c r="BN235" s="329"/>
    </row>
    <row r="236" spans="1:66" ht="14.25" x14ac:dyDescent="0.15">
      <c r="A236" s="312"/>
      <c r="B236" s="316"/>
      <c r="C236" s="317"/>
      <c r="D236" s="323"/>
      <c r="E236" s="324"/>
      <c r="F236" s="325"/>
      <c r="G236" s="324"/>
      <c r="H236" s="324"/>
      <c r="I236" s="330"/>
      <c r="J236" s="335"/>
      <c r="K236" s="336"/>
      <c r="L236" s="336"/>
      <c r="M236" s="336"/>
      <c r="N236" s="336"/>
      <c r="O236" s="336"/>
      <c r="P236" s="336"/>
      <c r="Q236" s="337"/>
      <c r="R236" s="341"/>
      <c r="S236" s="342"/>
      <c r="T236" s="342"/>
      <c r="U236" s="343"/>
      <c r="V236" s="367"/>
      <c r="W236" s="367"/>
      <c r="X236" s="367"/>
      <c r="Y236" s="367"/>
      <c r="Z236" s="367"/>
      <c r="AA236" s="367"/>
      <c r="AB236" s="367"/>
      <c r="AC236" s="367"/>
      <c r="AD236" s="367"/>
      <c r="AE236" s="367"/>
      <c r="AF236" s="368"/>
      <c r="AG236" s="323"/>
      <c r="AH236" s="330"/>
      <c r="AI236" s="516"/>
      <c r="AJ236" s="517"/>
      <c r="AK236" s="517"/>
      <c r="AL236" s="517"/>
      <c r="AM236" s="517"/>
      <c r="AN236" s="517"/>
      <c r="AO236" s="517"/>
      <c r="AP236" s="517"/>
      <c r="AQ236" s="518"/>
      <c r="AR236" s="522"/>
      <c r="AS236" s="523"/>
      <c r="AT236" s="523"/>
      <c r="AU236" s="524"/>
      <c r="AV236" s="528"/>
      <c r="AW236" s="528"/>
      <c r="AX236" s="528"/>
      <c r="AY236" s="528"/>
      <c r="AZ236" s="528"/>
      <c r="BA236" s="528"/>
      <c r="BB236" s="528"/>
      <c r="BC236" s="528"/>
      <c r="BD236" s="528"/>
      <c r="BE236" s="528"/>
      <c r="BF236" s="529"/>
      <c r="BG236" s="371"/>
      <c r="BH236" s="367"/>
      <c r="BI236" s="367"/>
      <c r="BJ236" s="367"/>
      <c r="BK236" s="367"/>
      <c r="BL236" s="368"/>
      <c r="BM236" s="323"/>
      <c r="BN236" s="330"/>
    </row>
    <row r="237" spans="1:66" ht="14.25" x14ac:dyDescent="0.15">
      <c r="A237" s="312"/>
      <c r="B237" s="316"/>
      <c r="C237" s="317"/>
      <c r="D237" s="323"/>
      <c r="E237" s="324"/>
      <c r="F237" s="325"/>
      <c r="G237" s="324"/>
      <c r="H237" s="324"/>
      <c r="I237" s="330"/>
      <c r="J237" s="372"/>
      <c r="K237" s="373"/>
      <c r="L237" s="373"/>
      <c r="M237" s="373"/>
      <c r="N237" s="373"/>
      <c r="O237" s="373"/>
      <c r="P237" s="373"/>
      <c r="Q237" s="374"/>
      <c r="R237" s="341"/>
      <c r="S237" s="342"/>
      <c r="T237" s="342"/>
      <c r="U237" s="343"/>
      <c r="V237" s="373"/>
      <c r="W237" s="373"/>
      <c r="X237" s="373"/>
      <c r="Y237" s="373"/>
      <c r="Z237" s="373"/>
      <c r="AA237" s="373"/>
      <c r="AB237" s="373"/>
      <c r="AC237" s="373"/>
      <c r="AD237" s="373"/>
      <c r="AE237" s="373"/>
      <c r="AF237" s="374"/>
      <c r="AG237" s="323"/>
      <c r="AH237" s="330"/>
      <c r="AI237" s="532"/>
      <c r="AJ237" s="533"/>
      <c r="AK237" s="533"/>
      <c r="AL237" s="533"/>
      <c r="AM237" s="533"/>
      <c r="AN237" s="533"/>
      <c r="AO237" s="533"/>
      <c r="AP237" s="533"/>
      <c r="AQ237" s="534"/>
      <c r="AR237" s="522"/>
      <c r="AS237" s="523"/>
      <c r="AT237" s="523"/>
      <c r="AU237" s="524"/>
      <c r="AV237" s="517"/>
      <c r="AW237" s="517"/>
      <c r="AX237" s="517"/>
      <c r="AY237" s="517"/>
      <c r="AZ237" s="517"/>
      <c r="BA237" s="517"/>
      <c r="BB237" s="517"/>
      <c r="BC237" s="517"/>
      <c r="BD237" s="517"/>
      <c r="BE237" s="517"/>
      <c r="BF237" s="518"/>
      <c r="BG237" s="371"/>
      <c r="BH237" s="367"/>
      <c r="BI237" s="367"/>
      <c r="BJ237" s="367"/>
      <c r="BK237" s="367"/>
      <c r="BL237" s="368"/>
      <c r="BM237" s="323"/>
      <c r="BN237" s="330"/>
    </row>
    <row r="238" spans="1:66" ht="14.25" x14ac:dyDescent="0.15">
      <c r="A238" s="313"/>
      <c r="B238" s="318"/>
      <c r="C238" s="319"/>
      <c r="D238" s="326"/>
      <c r="E238" s="327"/>
      <c r="F238" s="328"/>
      <c r="G238" s="327"/>
      <c r="H238" s="327"/>
      <c r="I238" s="331"/>
      <c r="J238" s="375"/>
      <c r="K238" s="376"/>
      <c r="L238" s="376"/>
      <c r="M238" s="376"/>
      <c r="N238" s="376"/>
      <c r="O238" s="376"/>
      <c r="P238" s="376"/>
      <c r="Q238" s="377"/>
      <c r="R238" s="344"/>
      <c r="S238" s="345"/>
      <c r="T238" s="345"/>
      <c r="U238" s="346"/>
      <c r="V238" s="382"/>
      <c r="W238" s="382"/>
      <c r="X238" s="382"/>
      <c r="Y238" s="382"/>
      <c r="Z238" s="382"/>
      <c r="AA238" s="382"/>
      <c r="AB238" s="382"/>
      <c r="AC238" s="382"/>
      <c r="AD238" s="382"/>
      <c r="AE238" s="382"/>
      <c r="AF238" s="383"/>
      <c r="AG238" s="326"/>
      <c r="AH238" s="331"/>
      <c r="AI238" s="535"/>
      <c r="AJ238" s="536"/>
      <c r="AK238" s="536"/>
      <c r="AL238" s="536"/>
      <c r="AM238" s="536"/>
      <c r="AN238" s="536"/>
      <c r="AO238" s="536"/>
      <c r="AP238" s="536"/>
      <c r="AQ238" s="537"/>
      <c r="AR238" s="525"/>
      <c r="AS238" s="526"/>
      <c r="AT238" s="526"/>
      <c r="AU238" s="527"/>
      <c r="AV238" s="511"/>
      <c r="AW238" s="511"/>
      <c r="AX238" s="511"/>
      <c r="AY238" s="511"/>
      <c r="AZ238" s="511"/>
      <c r="BA238" s="511"/>
      <c r="BB238" s="511"/>
      <c r="BC238" s="511"/>
      <c r="BD238" s="511"/>
      <c r="BE238" s="511"/>
      <c r="BF238" s="512"/>
      <c r="BG238" s="384"/>
      <c r="BH238" s="382"/>
      <c r="BI238" s="382"/>
      <c r="BJ238" s="382"/>
      <c r="BK238" s="382"/>
      <c r="BL238" s="383"/>
      <c r="BM238" s="326"/>
      <c r="BN238" s="331"/>
    </row>
    <row r="239" spans="1:66" ht="14.25" x14ac:dyDescent="0.15">
      <c r="A239" s="311">
        <v>58</v>
      </c>
      <c r="B239" s="314"/>
      <c r="C239" s="315"/>
      <c r="D239" s="320"/>
      <c r="E239" s="321"/>
      <c r="F239" s="322"/>
      <c r="G239" s="321"/>
      <c r="H239" s="321"/>
      <c r="I239" s="329"/>
      <c r="J239" s="332"/>
      <c r="K239" s="333"/>
      <c r="L239" s="333"/>
      <c r="M239" s="333"/>
      <c r="N239" s="333"/>
      <c r="O239" s="333"/>
      <c r="P239" s="333"/>
      <c r="Q239" s="334"/>
      <c r="R239" s="338"/>
      <c r="S239" s="339"/>
      <c r="T239" s="339"/>
      <c r="U239" s="340"/>
      <c r="V239" s="347"/>
      <c r="W239" s="347"/>
      <c r="X239" s="347"/>
      <c r="Y239" s="347"/>
      <c r="Z239" s="347"/>
      <c r="AA239" s="347"/>
      <c r="AB239" s="347"/>
      <c r="AC239" s="347"/>
      <c r="AD239" s="347"/>
      <c r="AE239" s="347"/>
      <c r="AF239" s="348"/>
      <c r="AG239" s="320"/>
      <c r="AH239" s="329"/>
      <c r="AI239" s="513"/>
      <c r="AJ239" s="514"/>
      <c r="AK239" s="514"/>
      <c r="AL239" s="514"/>
      <c r="AM239" s="514"/>
      <c r="AN239" s="514"/>
      <c r="AO239" s="514"/>
      <c r="AP239" s="514"/>
      <c r="AQ239" s="515"/>
      <c r="AR239" s="519"/>
      <c r="AS239" s="520"/>
      <c r="AT239" s="520"/>
      <c r="AU239" s="521"/>
      <c r="AV239" s="509"/>
      <c r="AW239" s="509"/>
      <c r="AX239" s="509"/>
      <c r="AY239" s="509"/>
      <c r="AZ239" s="509"/>
      <c r="BA239" s="509"/>
      <c r="BB239" s="509"/>
      <c r="BC239" s="509"/>
      <c r="BD239" s="509"/>
      <c r="BE239" s="509"/>
      <c r="BF239" s="510"/>
      <c r="BG239" s="366"/>
      <c r="BH239" s="347"/>
      <c r="BI239" s="347"/>
      <c r="BJ239" s="347"/>
      <c r="BK239" s="347"/>
      <c r="BL239" s="348"/>
      <c r="BM239" s="320"/>
      <c r="BN239" s="329"/>
    </row>
    <row r="240" spans="1:66" ht="14.25" x14ac:dyDescent="0.15">
      <c r="A240" s="312"/>
      <c r="B240" s="316"/>
      <c r="C240" s="317"/>
      <c r="D240" s="323"/>
      <c r="E240" s="324"/>
      <c r="F240" s="325"/>
      <c r="G240" s="324"/>
      <c r="H240" s="324"/>
      <c r="I240" s="330"/>
      <c r="J240" s="335"/>
      <c r="K240" s="336"/>
      <c r="L240" s="336"/>
      <c r="M240" s="336"/>
      <c r="N240" s="336"/>
      <c r="O240" s="336"/>
      <c r="P240" s="336"/>
      <c r="Q240" s="337"/>
      <c r="R240" s="341"/>
      <c r="S240" s="342"/>
      <c r="T240" s="342"/>
      <c r="U240" s="343"/>
      <c r="V240" s="367"/>
      <c r="W240" s="367"/>
      <c r="X240" s="367"/>
      <c r="Y240" s="367"/>
      <c r="Z240" s="367"/>
      <c r="AA240" s="367"/>
      <c r="AB240" s="367"/>
      <c r="AC240" s="367"/>
      <c r="AD240" s="367"/>
      <c r="AE240" s="367"/>
      <c r="AF240" s="368"/>
      <c r="AG240" s="323"/>
      <c r="AH240" s="330"/>
      <c r="AI240" s="516"/>
      <c r="AJ240" s="517"/>
      <c r="AK240" s="517"/>
      <c r="AL240" s="517"/>
      <c r="AM240" s="517"/>
      <c r="AN240" s="517"/>
      <c r="AO240" s="517"/>
      <c r="AP240" s="517"/>
      <c r="AQ240" s="518"/>
      <c r="AR240" s="522"/>
      <c r="AS240" s="523"/>
      <c r="AT240" s="523"/>
      <c r="AU240" s="524"/>
      <c r="AV240" s="528"/>
      <c r="AW240" s="528"/>
      <c r="AX240" s="528"/>
      <c r="AY240" s="528"/>
      <c r="AZ240" s="528"/>
      <c r="BA240" s="528"/>
      <c r="BB240" s="528"/>
      <c r="BC240" s="528"/>
      <c r="BD240" s="528"/>
      <c r="BE240" s="528"/>
      <c r="BF240" s="529"/>
      <c r="BG240" s="371"/>
      <c r="BH240" s="367"/>
      <c r="BI240" s="367"/>
      <c r="BJ240" s="367"/>
      <c r="BK240" s="367"/>
      <c r="BL240" s="368"/>
      <c r="BM240" s="323"/>
      <c r="BN240" s="330"/>
    </row>
    <row r="241" spans="1:66" ht="14.25" x14ac:dyDescent="0.15">
      <c r="A241" s="312"/>
      <c r="B241" s="316"/>
      <c r="C241" s="317"/>
      <c r="D241" s="323"/>
      <c r="E241" s="324"/>
      <c r="F241" s="325"/>
      <c r="G241" s="324"/>
      <c r="H241" s="324"/>
      <c r="I241" s="330"/>
      <c r="J241" s="372"/>
      <c r="K241" s="373"/>
      <c r="L241" s="373"/>
      <c r="M241" s="373"/>
      <c r="N241" s="373"/>
      <c r="O241" s="373"/>
      <c r="P241" s="373"/>
      <c r="Q241" s="374"/>
      <c r="R241" s="341"/>
      <c r="S241" s="342"/>
      <c r="T241" s="342"/>
      <c r="U241" s="343"/>
      <c r="V241" s="373"/>
      <c r="W241" s="373"/>
      <c r="X241" s="373"/>
      <c r="Y241" s="373"/>
      <c r="Z241" s="373"/>
      <c r="AA241" s="373"/>
      <c r="AB241" s="373"/>
      <c r="AC241" s="373"/>
      <c r="AD241" s="373"/>
      <c r="AE241" s="373"/>
      <c r="AF241" s="374"/>
      <c r="AG241" s="323"/>
      <c r="AH241" s="330"/>
      <c r="AI241" s="532"/>
      <c r="AJ241" s="533"/>
      <c r="AK241" s="533"/>
      <c r="AL241" s="533"/>
      <c r="AM241" s="533"/>
      <c r="AN241" s="533"/>
      <c r="AO241" s="533"/>
      <c r="AP241" s="533"/>
      <c r="AQ241" s="534"/>
      <c r="AR241" s="522"/>
      <c r="AS241" s="523"/>
      <c r="AT241" s="523"/>
      <c r="AU241" s="524"/>
      <c r="AV241" s="517"/>
      <c r="AW241" s="517"/>
      <c r="AX241" s="517"/>
      <c r="AY241" s="517"/>
      <c r="AZ241" s="517"/>
      <c r="BA241" s="517"/>
      <c r="BB241" s="517"/>
      <c r="BC241" s="517"/>
      <c r="BD241" s="517"/>
      <c r="BE241" s="517"/>
      <c r="BF241" s="518"/>
      <c r="BG241" s="371"/>
      <c r="BH241" s="367"/>
      <c r="BI241" s="367"/>
      <c r="BJ241" s="367"/>
      <c r="BK241" s="367"/>
      <c r="BL241" s="368"/>
      <c r="BM241" s="323"/>
      <c r="BN241" s="330"/>
    </row>
    <row r="242" spans="1:66" ht="14.25" x14ac:dyDescent="0.15">
      <c r="A242" s="313"/>
      <c r="B242" s="318"/>
      <c r="C242" s="319"/>
      <c r="D242" s="326"/>
      <c r="E242" s="327"/>
      <c r="F242" s="328"/>
      <c r="G242" s="327"/>
      <c r="H242" s="327"/>
      <c r="I242" s="331"/>
      <c r="J242" s="375"/>
      <c r="K242" s="376"/>
      <c r="L242" s="376"/>
      <c r="M242" s="376"/>
      <c r="N242" s="376"/>
      <c r="O242" s="376"/>
      <c r="P242" s="376"/>
      <c r="Q242" s="377"/>
      <c r="R242" s="344"/>
      <c r="S242" s="345"/>
      <c r="T242" s="345"/>
      <c r="U242" s="346"/>
      <c r="V242" s="382"/>
      <c r="W242" s="382"/>
      <c r="X242" s="382"/>
      <c r="Y242" s="382"/>
      <c r="Z242" s="382"/>
      <c r="AA242" s="382"/>
      <c r="AB242" s="382"/>
      <c r="AC242" s="382"/>
      <c r="AD242" s="382"/>
      <c r="AE242" s="382"/>
      <c r="AF242" s="383"/>
      <c r="AG242" s="326"/>
      <c r="AH242" s="331"/>
      <c r="AI242" s="535"/>
      <c r="AJ242" s="536"/>
      <c r="AK242" s="536"/>
      <c r="AL242" s="536"/>
      <c r="AM242" s="536"/>
      <c r="AN242" s="536"/>
      <c r="AO242" s="536"/>
      <c r="AP242" s="536"/>
      <c r="AQ242" s="537"/>
      <c r="AR242" s="525"/>
      <c r="AS242" s="526"/>
      <c r="AT242" s="526"/>
      <c r="AU242" s="527"/>
      <c r="AV242" s="511"/>
      <c r="AW242" s="511"/>
      <c r="AX242" s="511"/>
      <c r="AY242" s="511"/>
      <c r="AZ242" s="511"/>
      <c r="BA242" s="511"/>
      <c r="BB242" s="511"/>
      <c r="BC242" s="511"/>
      <c r="BD242" s="511"/>
      <c r="BE242" s="511"/>
      <c r="BF242" s="512"/>
      <c r="BG242" s="384"/>
      <c r="BH242" s="382"/>
      <c r="BI242" s="382"/>
      <c r="BJ242" s="382"/>
      <c r="BK242" s="382"/>
      <c r="BL242" s="383"/>
      <c r="BM242" s="326"/>
      <c r="BN242" s="331"/>
    </row>
    <row r="243" spans="1:66" ht="14.25" x14ac:dyDescent="0.15">
      <c r="A243" s="311">
        <v>59</v>
      </c>
      <c r="B243" s="314"/>
      <c r="C243" s="315"/>
      <c r="D243" s="320"/>
      <c r="E243" s="321"/>
      <c r="F243" s="322"/>
      <c r="G243" s="321"/>
      <c r="H243" s="321"/>
      <c r="I243" s="329"/>
      <c r="J243" s="332"/>
      <c r="K243" s="333"/>
      <c r="L243" s="333"/>
      <c r="M243" s="333"/>
      <c r="N243" s="333"/>
      <c r="O243" s="333"/>
      <c r="P243" s="333"/>
      <c r="Q243" s="334"/>
      <c r="R243" s="338"/>
      <c r="S243" s="339"/>
      <c r="T243" s="339"/>
      <c r="U243" s="340"/>
      <c r="V243" s="347"/>
      <c r="W243" s="347"/>
      <c r="X243" s="347"/>
      <c r="Y243" s="347"/>
      <c r="Z243" s="347"/>
      <c r="AA243" s="347"/>
      <c r="AB243" s="347"/>
      <c r="AC243" s="347"/>
      <c r="AD243" s="347"/>
      <c r="AE243" s="347"/>
      <c r="AF243" s="348"/>
      <c r="AG243" s="320"/>
      <c r="AH243" s="329"/>
      <c r="AI243" s="513"/>
      <c r="AJ243" s="514"/>
      <c r="AK243" s="514"/>
      <c r="AL243" s="514"/>
      <c r="AM243" s="514"/>
      <c r="AN243" s="514"/>
      <c r="AO243" s="514"/>
      <c r="AP243" s="514"/>
      <c r="AQ243" s="515"/>
      <c r="AR243" s="519"/>
      <c r="AS243" s="520"/>
      <c r="AT243" s="520"/>
      <c r="AU243" s="521"/>
      <c r="AV243" s="509"/>
      <c r="AW243" s="509"/>
      <c r="AX243" s="509"/>
      <c r="AY243" s="509"/>
      <c r="AZ243" s="509"/>
      <c r="BA243" s="509"/>
      <c r="BB243" s="509"/>
      <c r="BC243" s="509"/>
      <c r="BD243" s="509"/>
      <c r="BE243" s="509"/>
      <c r="BF243" s="510"/>
      <c r="BG243" s="366"/>
      <c r="BH243" s="347"/>
      <c r="BI243" s="347"/>
      <c r="BJ243" s="347"/>
      <c r="BK243" s="347"/>
      <c r="BL243" s="348"/>
      <c r="BM243" s="320"/>
      <c r="BN243" s="329"/>
    </row>
    <row r="244" spans="1:66" ht="14.25" x14ac:dyDescent="0.15">
      <c r="A244" s="312"/>
      <c r="B244" s="316"/>
      <c r="C244" s="317"/>
      <c r="D244" s="323"/>
      <c r="E244" s="324"/>
      <c r="F244" s="325"/>
      <c r="G244" s="324"/>
      <c r="H244" s="324"/>
      <c r="I244" s="330"/>
      <c r="J244" s="335"/>
      <c r="K244" s="336"/>
      <c r="L244" s="336"/>
      <c r="M244" s="336"/>
      <c r="N244" s="336"/>
      <c r="O244" s="336"/>
      <c r="P244" s="336"/>
      <c r="Q244" s="337"/>
      <c r="R244" s="341"/>
      <c r="S244" s="342"/>
      <c r="T244" s="342"/>
      <c r="U244" s="343"/>
      <c r="V244" s="367"/>
      <c r="W244" s="367"/>
      <c r="X244" s="367"/>
      <c r="Y244" s="367"/>
      <c r="Z244" s="367"/>
      <c r="AA244" s="367"/>
      <c r="AB244" s="367"/>
      <c r="AC244" s="367"/>
      <c r="AD244" s="367"/>
      <c r="AE244" s="367"/>
      <c r="AF244" s="368"/>
      <c r="AG244" s="323"/>
      <c r="AH244" s="330"/>
      <c r="AI244" s="516"/>
      <c r="AJ244" s="517"/>
      <c r="AK244" s="517"/>
      <c r="AL244" s="517"/>
      <c r="AM244" s="517"/>
      <c r="AN244" s="517"/>
      <c r="AO244" s="517"/>
      <c r="AP244" s="517"/>
      <c r="AQ244" s="518"/>
      <c r="AR244" s="522"/>
      <c r="AS244" s="523"/>
      <c r="AT244" s="523"/>
      <c r="AU244" s="524"/>
      <c r="AV244" s="528"/>
      <c r="AW244" s="528"/>
      <c r="AX244" s="528"/>
      <c r="AY244" s="528"/>
      <c r="AZ244" s="528"/>
      <c r="BA244" s="528"/>
      <c r="BB244" s="528"/>
      <c r="BC244" s="528"/>
      <c r="BD244" s="528"/>
      <c r="BE244" s="528"/>
      <c r="BF244" s="529"/>
      <c r="BG244" s="371"/>
      <c r="BH244" s="367"/>
      <c r="BI244" s="367"/>
      <c r="BJ244" s="367"/>
      <c r="BK244" s="367"/>
      <c r="BL244" s="368"/>
      <c r="BM244" s="323"/>
      <c r="BN244" s="330"/>
    </row>
    <row r="245" spans="1:66" ht="14.25" x14ac:dyDescent="0.15">
      <c r="A245" s="312"/>
      <c r="B245" s="316"/>
      <c r="C245" s="317"/>
      <c r="D245" s="323"/>
      <c r="E245" s="324"/>
      <c r="F245" s="325"/>
      <c r="G245" s="324"/>
      <c r="H245" s="324"/>
      <c r="I245" s="330"/>
      <c r="J245" s="372"/>
      <c r="K245" s="373"/>
      <c r="L245" s="373"/>
      <c r="M245" s="373"/>
      <c r="N245" s="373"/>
      <c r="O245" s="373"/>
      <c r="P245" s="373"/>
      <c r="Q245" s="374"/>
      <c r="R245" s="341"/>
      <c r="S245" s="342"/>
      <c r="T245" s="342"/>
      <c r="U245" s="343"/>
      <c r="V245" s="373"/>
      <c r="W245" s="373"/>
      <c r="X245" s="373"/>
      <c r="Y245" s="373"/>
      <c r="Z245" s="373"/>
      <c r="AA245" s="373"/>
      <c r="AB245" s="373"/>
      <c r="AC245" s="373"/>
      <c r="AD245" s="373"/>
      <c r="AE245" s="373"/>
      <c r="AF245" s="374"/>
      <c r="AG245" s="323"/>
      <c r="AH245" s="330"/>
      <c r="AI245" s="532"/>
      <c r="AJ245" s="533"/>
      <c r="AK245" s="533"/>
      <c r="AL245" s="533"/>
      <c r="AM245" s="533"/>
      <c r="AN245" s="533"/>
      <c r="AO245" s="533"/>
      <c r="AP245" s="533"/>
      <c r="AQ245" s="534"/>
      <c r="AR245" s="522"/>
      <c r="AS245" s="523"/>
      <c r="AT245" s="523"/>
      <c r="AU245" s="524"/>
      <c r="AV245" s="517"/>
      <c r="AW245" s="517"/>
      <c r="AX245" s="517"/>
      <c r="AY245" s="517"/>
      <c r="AZ245" s="517"/>
      <c r="BA245" s="517"/>
      <c r="BB245" s="517"/>
      <c r="BC245" s="517"/>
      <c r="BD245" s="517"/>
      <c r="BE245" s="517"/>
      <c r="BF245" s="518"/>
      <c r="BG245" s="371"/>
      <c r="BH245" s="367"/>
      <c r="BI245" s="367"/>
      <c r="BJ245" s="367"/>
      <c r="BK245" s="367"/>
      <c r="BL245" s="368"/>
      <c r="BM245" s="323"/>
      <c r="BN245" s="330"/>
    </row>
    <row r="246" spans="1:66" ht="14.25" x14ac:dyDescent="0.15">
      <c r="A246" s="313"/>
      <c r="B246" s="318"/>
      <c r="C246" s="319"/>
      <c r="D246" s="326"/>
      <c r="E246" s="327"/>
      <c r="F246" s="328"/>
      <c r="G246" s="327"/>
      <c r="H246" s="327"/>
      <c r="I246" s="331"/>
      <c r="J246" s="375"/>
      <c r="K246" s="376"/>
      <c r="L246" s="376"/>
      <c r="M246" s="376"/>
      <c r="N246" s="376"/>
      <c r="O246" s="376"/>
      <c r="P246" s="376"/>
      <c r="Q246" s="377"/>
      <c r="R246" s="344"/>
      <c r="S246" s="345"/>
      <c r="T246" s="345"/>
      <c r="U246" s="346"/>
      <c r="V246" s="382"/>
      <c r="W246" s="382"/>
      <c r="X246" s="382"/>
      <c r="Y246" s="382"/>
      <c r="Z246" s="382"/>
      <c r="AA246" s="382"/>
      <c r="AB246" s="382"/>
      <c r="AC246" s="382"/>
      <c r="AD246" s="382"/>
      <c r="AE246" s="382"/>
      <c r="AF246" s="383"/>
      <c r="AG246" s="326"/>
      <c r="AH246" s="331"/>
      <c r="AI246" s="535"/>
      <c r="AJ246" s="536"/>
      <c r="AK246" s="536"/>
      <c r="AL246" s="536"/>
      <c r="AM246" s="536"/>
      <c r="AN246" s="536"/>
      <c r="AO246" s="536"/>
      <c r="AP246" s="536"/>
      <c r="AQ246" s="537"/>
      <c r="AR246" s="525"/>
      <c r="AS246" s="526"/>
      <c r="AT246" s="526"/>
      <c r="AU246" s="527"/>
      <c r="AV246" s="511"/>
      <c r="AW246" s="511"/>
      <c r="AX246" s="511"/>
      <c r="AY246" s="511"/>
      <c r="AZ246" s="511"/>
      <c r="BA246" s="511"/>
      <c r="BB246" s="511"/>
      <c r="BC246" s="511"/>
      <c r="BD246" s="511"/>
      <c r="BE246" s="511"/>
      <c r="BF246" s="512"/>
      <c r="BG246" s="384"/>
      <c r="BH246" s="382"/>
      <c r="BI246" s="382"/>
      <c r="BJ246" s="382"/>
      <c r="BK246" s="382"/>
      <c r="BL246" s="383"/>
      <c r="BM246" s="326"/>
      <c r="BN246" s="331"/>
    </row>
    <row r="247" spans="1:66" ht="14.25" x14ac:dyDescent="0.15">
      <c r="A247" s="311">
        <v>60</v>
      </c>
      <c r="B247" s="314"/>
      <c r="C247" s="315"/>
      <c r="D247" s="320"/>
      <c r="E247" s="321"/>
      <c r="F247" s="322"/>
      <c r="G247" s="321"/>
      <c r="H247" s="321"/>
      <c r="I247" s="329"/>
      <c r="J247" s="332"/>
      <c r="K247" s="333"/>
      <c r="L247" s="333"/>
      <c r="M247" s="333"/>
      <c r="N247" s="333"/>
      <c r="O247" s="333"/>
      <c r="P247" s="333"/>
      <c r="Q247" s="334"/>
      <c r="R247" s="338"/>
      <c r="S247" s="339"/>
      <c r="T247" s="339"/>
      <c r="U247" s="340"/>
      <c r="V247" s="347"/>
      <c r="W247" s="347"/>
      <c r="X247" s="347"/>
      <c r="Y247" s="347"/>
      <c r="Z247" s="347"/>
      <c r="AA247" s="347"/>
      <c r="AB247" s="347"/>
      <c r="AC247" s="347"/>
      <c r="AD247" s="347"/>
      <c r="AE247" s="347"/>
      <c r="AF247" s="348"/>
      <c r="AG247" s="320"/>
      <c r="AH247" s="329"/>
      <c r="AI247" s="513"/>
      <c r="AJ247" s="514"/>
      <c r="AK247" s="514"/>
      <c r="AL247" s="514"/>
      <c r="AM247" s="514"/>
      <c r="AN247" s="514"/>
      <c r="AO247" s="514"/>
      <c r="AP247" s="514"/>
      <c r="AQ247" s="515"/>
      <c r="AR247" s="519"/>
      <c r="AS247" s="520"/>
      <c r="AT247" s="520"/>
      <c r="AU247" s="521"/>
      <c r="AV247" s="509"/>
      <c r="AW247" s="509"/>
      <c r="AX247" s="509"/>
      <c r="AY247" s="509"/>
      <c r="AZ247" s="509"/>
      <c r="BA247" s="509"/>
      <c r="BB247" s="509"/>
      <c r="BC247" s="509"/>
      <c r="BD247" s="509"/>
      <c r="BE247" s="509"/>
      <c r="BF247" s="510"/>
      <c r="BG247" s="366"/>
      <c r="BH247" s="347"/>
      <c r="BI247" s="347"/>
      <c r="BJ247" s="347"/>
      <c r="BK247" s="347"/>
      <c r="BL247" s="348"/>
      <c r="BM247" s="320"/>
      <c r="BN247" s="329"/>
    </row>
    <row r="248" spans="1:66" ht="14.25" x14ac:dyDescent="0.15">
      <c r="A248" s="312"/>
      <c r="B248" s="316"/>
      <c r="C248" s="317"/>
      <c r="D248" s="323"/>
      <c r="E248" s="324"/>
      <c r="F248" s="325"/>
      <c r="G248" s="324"/>
      <c r="H248" s="324"/>
      <c r="I248" s="330"/>
      <c r="J248" s="335"/>
      <c r="K248" s="336"/>
      <c r="L248" s="336"/>
      <c r="M248" s="336"/>
      <c r="N248" s="336"/>
      <c r="O248" s="336"/>
      <c r="P248" s="336"/>
      <c r="Q248" s="337"/>
      <c r="R248" s="341"/>
      <c r="S248" s="342"/>
      <c r="T248" s="342"/>
      <c r="U248" s="343"/>
      <c r="V248" s="367"/>
      <c r="W248" s="367"/>
      <c r="X248" s="367"/>
      <c r="Y248" s="367"/>
      <c r="Z248" s="367"/>
      <c r="AA248" s="367"/>
      <c r="AB248" s="367"/>
      <c r="AC248" s="367"/>
      <c r="AD248" s="367"/>
      <c r="AE248" s="367"/>
      <c r="AF248" s="368"/>
      <c r="AG248" s="323"/>
      <c r="AH248" s="330"/>
      <c r="AI248" s="516"/>
      <c r="AJ248" s="517"/>
      <c r="AK248" s="517"/>
      <c r="AL248" s="517"/>
      <c r="AM248" s="517"/>
      <c r="AN248" s="517"/>
      <c r="AO248" s="517"/>
      <c r="AP248" s="517"/>
      <c r="AQ248" s="518"/>
      <c r="AR248" s="522"/>
      <c r="AS248" s="523"/>
      <c r="AT248" s="523"/>
      <c r="AU248" s="524"/>
      <c r="AV248" s="528"/>
      <c r="AW248" s="528"/>
      <c r="AX248" s="528"/>
      <c r="AY248" s="528"/>
      <c r="AZ248" s="528"/>
      <c r="BA248" s="528"/>
      <c r="BB248" s="528"/>
      <c r="BC248" s="528"/>
      <c r="BD248" s="528"/>
      <c r="BE248" s="528"/>
      <c r="BF248" s="529"/>
      <c r="BG248" s="371"/>
      <c r="BH248" s="367"/>
      <c r="BI248" s="367"/>
      <c r="BJ248" s="367"/>
      <c r="BK248" s="367"/>
      <c r="BL248" s="368"/>
      <c r="BM248" s="323"/>
      <c r="BN248" s="330"/>
    </row>
    <row r="249" spans="1:66" ht="14.25" x14ac:dyDescent="0.15">
      <c r="A249" s="312"/>
      <c r="B249" s="316"/>
      <c r="C249" s="317"/>
      <c r="D249" s="323"/>
      <c r="E249" s="324"/>
      <c r="F249" s="325"/>
      <c r="G249" s="324"/>
      <c r="H249" s="324"/>
      <c r="I249" s="330"/>
      <c r="J249" s="372"/>
      <c r="K249" s="373"/>
      <c r="L249" s="373"/>
      <c r="M249" s="373"/>
      <c r="N249" s="373"/>
      <c r="O249" s="373"/>
      <c r="P249" s="373"/>
      <c r="Q249" s="374"/>
      <c r="R249" s="341"/>
      <c r="S249" s="342"/>
      <c r="T249" s="342"/>
      <c r="U249" s="343"/>
      <c r="V249" s="373"/>
      <c r="W249" s="373"/>
      <c r="X249" s="373"/>
      <c r="Y249" s="373"/>
      <c r="Z249" s="373"/>
      <c r="AA249" s="373"/>
      <c r="AB249" s="373"/>
      <c r="AC249" s="373"/>
      <c r="AD249" s="373"/>
      <c r="AE249" s="373"/>
      <c r="AF249" s="374"/>
      <c r="AG249" s="323"/>
      <c r="AH249" s="330"/>
      <c r="AI249" s="532"/>
      <c r="AJ249" s="533"/>
      <c r="AK249" s="533"/>
      <c r="AL249" s="533"/>
      <c r="AM249" s="533"/>
      <c r="AN249" s="533"/>
      <c r="AO249" s="533"/>
      <c r="AP249" s="533"/>
      <c r="AQ249" s="534"/>
      <c r="AR249" s="522"/>
      <c r="AS249" s="523"/>
      <c r="AT249" s="523"/>
      <c r="AU249" s="524"/>
      <c r="AV249" s="517"/>
      <c r="AW249" s="517"/>
      <c r="AX249" s="517"/>
      <c r="AY249" s="517"/>
      <c r="AZ249" s="517"/>
      <c r="BA249" s="517"/>
      <c r="BB249" s="517"/>
      <c r="BC249" s="517"/>
      <c r="BD249" s="517"/>
      <c r="BE249" s="517"/>
      <c r="BF249" s="518"/>
      <c r="BG249" s="371"/>
      <c r="BH249" s="367"/>
      <c r="BI249" s="367"/>
      <c r="BJ249" s="367"/>
      <c r="BK249" s="367"/>
      <c r="BL249" s="368"/>
      <c r="BM249" s="323"/>
      <c r="BN249" s="330"/>
    </row>
    <row r="250" spans="1:66" ht="14.25" x14ac:dyDescent="0.15">
      <c r="A250" s="313"/>
      <c r="B250" s="318"/>
      <c r="C250" s="319"/>
      <c r="D250" s="326"/>
      <c r="E250" s="327"/>
      <c r="F250" s="328"/>
      <c r="G250" s="327"/>
      <c r="H250" s="327"/>
      <c r="I250" s="331"/>
      <c r="J250" s="375"/>
      <c r="K250" s="376"/>
      <c r="L250" s="376"/>
      <c r="M250" s="376"/>
      <c r="N250" s="376"/>
      <c r="O250" s="376"/>
      <c r="P250" s="376"/>
      <c r="Q250" s="377"/>
      <c r="R250" s="344"/>
      <c r="S250" s="345"/>
      <c r="T250" s="345"/>
      <c r="U250" s="346"/>
      <c r="V250" s="382"/>
      <c r="W250" s="382"/>
      <c r="X250" s="382"/>
      <c r="Y250" s="382"/>
      <c r="Z250" s="382"/>
      <c r="AA250" s="382"/>
      <c r="AB250" s="382"/>
      <c r="AC250" s="382"/>
      <c r="AD250" s="382"/>
      <c r="AE250" s="382"/>
      <c r="AF250" s="383"/>
      <c r="AG250" s="326"/>
      <c r="AH250" s="331"/>
      <c r="AI250" s="535"/>
      <c r="AJ250" s="536"/>
      <c r="AK250" s="536"/>
      <c r="AL250" s="536"/>
      <c r="AM250" s="536"/>
      <c r="AN250" s="536"/>
      <c r="AO250" s="536"/>
      <c r="AP250" s="536"/>
      <c r="AQ250" s="537"/>
      <c r="AR250" s="525"/>
      <c r="AS250" s="526"/>
      <c r="AT250" s="526"/>
      <c r="AU250" s="527"/>
      <c r="AV250" s="511"/>
      <c r="AW250" s="511"/>
      <c r="AX250" s="511"/>
      <c r="AY250" s="511"/>
      <c r="AZ250" s="511"/>
      <c r="BA250" s="511"/>
      <c r="BB250" s="511"/>
      <c r="BC250" s="511"/>
      <c r="BD250" s="511"/>
      <c r="BE250" s="511"/>
      <c r="BF250" s="512"/>
      <c r="BG250" s="384"/>
      <c r="BH250" s="382"/>
      <c r="BI250" s="382"/>
      <c r="BJ250" s="382"/>
      <c r="BK250" s="382"/>
      <c r="BL250" s="383"/>
      <c r="BM250" s="326"/>
      <c r="BN250" s="331"/>
    </row>
    <row r="251" spans="1:66" ht="14.25" x14ac:dyDescent="0.15">
      <c r="A251" s="311">
        <v>61</v>
      </c>
      <c r="B251" s="314"/>
      <c r="C251" s="315"/>
      <c r="D251" s="320"/>
      <c r="E251" s="321"/>
      <c r="F251" s="322"/>
      <c r="G251" s="321"/>
      <c r="H251" s="321"/>
      <c r="I251" s="329"/>
      <c r="J251" s="332"/>
      <c r="K251" s="333"/>
      <c r="L251" s="333"/>
      <c r="M251" s="333"/>
      <c r="N251" s="333"/>
      <c r="O251" s="333"/>
      <c r="P251" s="333"/>
      <c r="Q251" s="334"/>
      <c r="R251" s="338"/>
      <c r="S251" s="339"/>
      <c r="T251" s="339"/>
      <c r="U251" s="340"/>
      <c r="V251" s="347"/>
      <c r="W251" s="347"/>
      <c r="X251" s="347"/>
      <c r="Y251" s="347"/>
      <c r="Z251" s="347"/>
      <c r="AA251" s="347"/>
      <c r="AB251" s="347"/>
      <c r="AC251" s="347"/>
      <c r="AD251" s="347"/>
      <c r="AE251" s="347"/>
      <c r="AF251" s="348"/>
      <c r="AG251" s="320"/>
      <c r="AH251" s="329"/>
      <c r="AI251" s="513"/>
      <c r="AJ251" s="514"/>
      <c r="AK251" s="514"/>
      <c r="AL251" s="514"/>
      <c r="AM251" s="514"/>
      <c r="AN251" s="514"/>
      <c r="AO251" s="514"/>
      <c r="AP251" s="514"/>
      <c r="AQ251" s="515"/>
      <c r="AR251" s="519"/>
      <c r="AS251" s="520"/>
      <c r="AT251" s="520"/>
      <c r="AU251" s="521"/>
      <c r="AV251" s="509"/>
      <c r="AW251" s="509"/>
      <c r="AX251" s="509"/>
      <c r="AY251" s="509"/>
      <c r="AZ251" s="509"/>
      <c r="BA251" s="509"/>
      <c r="BB251" s="509"/>
      <c r="BC251" s="509"/>
      <c r="BD251" s="509"/>
      <c r="BE251" s="509"/>
      <c r="BF251" s="510"/>
      <c r="BG251" s="366"/>
      <c r="BH251" s="347"/>
      <c r="BI251" s="347"/>
      <c r="BJ251" s="347"/>
      <c r="BK251" s="347"/>
      <c r="BL251" s="348"/>
      <c r="BM251" s="320"/>
      <c r="BN251" s="329"/>
    </row>
    <row r="252" spans="1:66" ht="14.25" x14ac:dyDescent="0.15">
      <c r="A252" s="312"/>
      <c r="B252" s="316"/>
      <c r="C252" s="317"/>
      <c r="D252" s="323"/>
      <c r="E252" s="324"/>
      <c r="F252" s="325"/>
      <c r="G252" s="324"/>
      <c r="H252" s="324"/>
      <c r="I252" s="330"/>
      <c r="J252" s="335"/>
      <c r="K252" s="336"/>
      <c r="L252" s="336"/>
      <c r="M252" s="336"/>
      <c r="N252" s="336"/>
      <c r="O252" s="336"/>
      <c r="P252" s="336"/>
      <c r="Q252" s="337"/>
      <c r="R252" s="341"/>
      <c r="S252" s="342"/>
      <c r="T252" s="342"/>
      <c r="U252" s="343"/>
      <c r="V252" s="367"/>
      <c r="W252" s="367"/>
      <c r="X252" s="367"/>
      <c r="Y252" s="367"/>
      <c r="Z252" s="367"/>
      <c r="AA252" s="367"/>
      <c r="AB252" s="367"/>
      <c r="AC252" s="367"/>
      <c r="AD252" s="367"/>
      <c r="AE252" s="367"/>
      <c r="AF252" s="368"/>
      <c r="AG252" s="323"/>
      <c r="AH252" s="330"/>
      <c r="AI252" s="516"/>
      <c r="AJ252" s="517"/>
      <c r="AK252" s="517"/>
      <c r="AL252" s="517"/>
      <c r="AM252" s="517"/>
      <c r="AN252" s="517"/>
      <c r="AO252" s="517"/>
      <c r="AP252" s="517"/>
      <c r="AQ252" s="518"/>
      <c r="AR252" s="522"/>
      <c r="AS252" s="523"/>
      <c r="AT252" s="523"/>
      <c r="AU252" s="524"/>
      <c r="AV252" s="528"/>
      <c r="AW252" s="528"/>
      <c r="AX252" s="528"/>
      <c r="AY252" s="528"/>
      <c r="AZ252" s="528"/>
      <c r="BA252" s="528"/>
      <c r="BB252" s="528"/>
      <c r="BC252" s="528"/>
      <c r="BD252" s="528"/>
      <c r="BE252" s="528"/>
      <c r="BF252" s="529"/>
      <c r="BG252" s="371"/>
      <c r="BH252" s="367"/>
      <c r="BI252" s="367"/>
      <c r="BJ252" s="367"/>
      <c r="BK252" s="367"/>
      <c r="BL252" s="368"/>
      <c r="BM252" s="323"/>
      <c r="BN252" s="330"/>
    </row>
    <row r="253" spans="1:66" ht="14.25" x14ac:dyDescent="0.15">
      <c r="A253" s="312"/>
      <c r="B253" s="316"/>
      <c r="C253" s="317"/>
      <c r="D253" s="323"/>
      <c r="E253" s="324"/>
      <c r="F253" s="325"/>
      <c r="G253" s="324"/>
      <c r="H253" s="324"/>
      <c r="I253" s="330"/>
      <c r="J253" s="372"/>
      <c r="K253" s="373"/>
      <c r="L253" s="373"/>
      <c r="M253" s="373"/>
      <c r="N253" s="373"/>
      <c r="O253" s="373"/>
      <c r="P253" s="373"/>
      <c r="Q253" s="374"/>
      <c r="R253" s="341"/>
      <c r="S253" s="342"/>
      <c r="T253" s="342"/>
      <c r="U253" s="343"/>
      <c r="V253" s="373"/>
      <c r="W253" s="373"/>
      <c r="X253" s="373"/>
      <c r="Y253" s="373"/>
      <c r="Z253" s="373"/>
      <c r="AA253" s="373"/>
      <c r="AB253" s="373"/>
      <c r="AC253" s="373"/>
      <c r="AD253" s="373"/>
      <c r="AE253" s="373"/>
      <c r="AF253" s="374"/>
      <c r="AG253" s="323"/>
      <c r="AH253" s="330"/>
      <c r="AI253" s="532"/>
      <c r="AJ253" s="533"/>
      <c r="AK253" s="533"/>
      <c r="AL253" s="533"/>
      <c r="AM253" s="533"/>
      <c r="AN253" s="533"/>
      <c r="AO253" s="533"/>
      <c r="AP253" s="533"/>
      <c r="AQ253" s="534"/>
      <c r="AR253" s="522"/>
      <c r="AS253" s="523"/>
      <c r="AT253" s="523"/>
      <c r="AU253" s="524"/>
      <c r="AV253" s="517"/>
      <c r="AW253" s="517"/>
      <c r="AX253" s="517"/>
      <c r="AY253" s="517"/>
      <c r="AZ253" s="517"/>
      <c r="BA253" s="517"/>
      <c r="BB253" s="517"/>
      <c r="BC253" s="517"/>
      <c r="BD253" s="517"/>
      <c r="BE253" s="517"/>
      <c r="BF253" s="518"/>
      <c r="BG253" s="371"/>
      <c r="BH253" s="367"/>
      <c r="BI253" s="367"/>
      <c r="BJ253" s="367"/>
      <c r="BK253" s="367"/>
      <c r="BL253" s="368"/>
      <c r="BM253" s="323"/>
      <c r="BN253" s="330"/>
    </row>
    <row r="254" spans="1:66" ht="14.25" x14ac:dyDescent="0.15">
      <c r="A254" s="313"/>
      <c r="B254" s="318"/>
      <c r="C254" s="319"/>
      <c r="D254" s="326"/>
      <c r="E254" s="327"/>
      <c r="F254" s="328"/>
      <c r="G254" s="327"/>
      <c r="H254" s="327"/>
      <c r="I254" s="331"/>
      <c r="J254" s="375"/>
      <c r="K254" s="376"/>
      <c r="L254" s="376"/>
      <c r="M254" s="376"/>
      <c r="N254" s="376"/>
      <c r="O254" s="376"/>
      <c r="P254" s="376"/>
      <c r="Q254" s="377"/>
      <c r="R254" s="344"/>
      <c r="S254" s="345"/>
      <c r="T254" s="345"/>
      <c r="U254" s="346"/>
      <c r="V254" s="382"/>
      <c r="W254" s="382"/>
      <c r="X254" s="382"/>
      <c r="Y254" s="382"/>
      <c r="Z254" s="382"/>
      <c r="AA254" s="382"/>
      <c r="AB254" s="382"/>
      <c r="AC254" s="382"/>
      <c r="AD254" s="382"/>
      <c r="AE254" s="382"/>
      <c r="AF254" s="383"/>
      <c r="AG254" s="326"/>
      <c r="AH254" s="331"/>
      <c r="AI254" s="535"/>
      <c r="AJ254" s="536"/>
      <c r="AK254" s="536"/>
      <c r="AL254" s="536"/>
      <c r="AM254" s="536"/>
      <c r="AN254" s="536"/>
      <c r="AO254" s="536"/>
      <c r="AP254" s="536"/>
      <c r="AQ254" s="537"/>
      <c r="AR254" s="525"/>
      <c r="AS254" s="526"/>
      <c r="AT254" s="526"/>
      <c r="AU254" s="527"/>
      <c r="AV254" s="511"/>
      <c r="AW254" s="511"/>
      <c r="AX254" s="511"/>
      <c r="AY254" s="511"/>
      <c r="AZ254" s="511"/>
      <c r="BA254" s="511"/>
      <c r="BB254" s="511"/>
      <c r="BC254" s="511"/>
      <c r="BD254" s="511"/>
      <c r="BE254" s="511"/>
      <c r="BF254" s="512"/>
      <c r="BG254" s="384"/>
      <c r="BH254" s="382"/>
      <c r="BI254" s="382"/>
      <c r="BJ254" s="382"/>
      <c r="BK254" s="382"/>
      <c r="BL254" s="383"/>
      <c r="BM254" s="326"/>
      <c r="BN254" s="331"/>
    </row>
    <row r="255" spans="1:66" ht="14.25" x14ac:dyDescent="0.15">
      <c r="A255" s="311">
        <v>62</v>
      </c>
      <c r="B255" s="314"/>
      <c r="C255" s="315"/>
      <c r="D255" s="320"/>
      <c r="E255" s="321"/>
      <c r="F255" s="322"/>
      <c r="G255" s="321"/>
      <c r="H255" s="321"/>
      <c r="I255" s="329"/>
      <c r="J255" s="332"/>
      <c r="K255" s="333"/>
      <c r="L255" s="333"/>
      <c r="M255" s="333"/>
      <c r="N255" s="333"/>
      <c r="O255" s="333"/>
      <c r="P255" s="333"/>
      <c r="Q255" s="334"/>
      <c r="R255" s="338"/>
      <c r="S255" s="339"/>
      <c r="T255" s="339"/>
      <c r="U255" s="340"/>
      <c r="V255" s="347"/>
      <c r="W255" s="347"/>
      <c r="X255" s="347"/>
      <c r="Y255" s="347"/>
      <c r="Z255" s="347"/>
      <c r="AA255" s="347"/>
      <c r="AB255" s="347"/>
      <c r="AC255" s="347"/>
      <c r="AD255" s="347"/>
      <c r="AE255" s="347"/>
      <c r="AF255" s="348"/>
      <c r="AG255" s="320"/>
      <c r="AH255" s="329"/>
      <c r="AI255" s="513"/>
      <c r="AJ255" s="514"/>
      <c r="AK255" s="514"/>
      <c r="AL255" s="514"/>
      <c r="AM255" s="514"/>
      <c r="AN255" s="514"/>
      <c r="AO255" s="514"/>
      <c r="AP255" s="514"/>
      <c r="AQ255" s="515"/>
      <c r="AR255" s="519"/>
      <c r="AS255" s="520"/>
      <c r="AT255" s="520"/>
      <c r="AU255" s="521"/>
      <c r="AV255" s="509"/>
      <c r="AW255" s="509"/>
      <c r="AX255" s="509"/>
      <c r="AY255" s="509"/>
      <c r="AZ255" s="509"/>
      <c r="BA255" s="509"/>
      <c r="BB255" s="509"/>
      <c r="BC255" s="509"/>
      <c r="BD255" s="509"/>
      <c r="BE255" s="509"/>
      <c r="BF255" s="510"/>
      <c r="BG255" s="366"/>
      <c r="BH255" s="347"/>
      <c r="BI255" s="347"/>
      <c r="BJ255" s="347"/>
      <c r="BK255" s="347"/>
      <c r="BL255" s="348"/>
      <c r="BM255" s="320"/>
      <c r="BN255" s="329"/>
    </row>
    <row r="256" spans="1:66" ht="14.25" x14ac:dyDescent="0.15">
      <c r="A256" s="312"/>
      <c r="B256" s="316"/>
      <c r="C256" s="317"/>
      <c r="D256" s="323"/>
      <c r="E256" s="324"/>
      <c r="F256" s="325"/>
      <c r="G256" s="324"/>
      <c r="H256" s="324"/>
      <c r="I256" s="330"/>
      <c r="J256" s="335"/>
      <c r="K256" s="336"/>
      <c r="L256" s="336"/>
      <c r="M256" s="336"/>
      <c r="N256" s="336"/>
      <c r="O256" s="336"/>
      <c r="P256" s="336"/>
      <c r="Q256" s="337"/>
      <c r="R256" s="341"/>
      <c r="S256" s="342"/>
      <c r="T256" s="342"/>
      <c r="U256" s="343"/>
      <c r="V256" s="367"/>
      <c r="W256" s="367"/>
      <c r="X256" s="367"/>
      <c r="Y256" s="367"/>
      <c r="Z256" s="367"/>
      <c r="AA256" s="367"/>
      <c r="AB256" s="367"/>
      <c r="AC256" s="367"/>
      <c r="AD256" s="367"/>
      <c r="AE256" s="367"/>
      <c r="AF256" s="368"/>
      <c r="AG256" s="323"/>
      <c r="AH256" s="330"/>
      <c r="AI256" s="516"/>
      <c r="AJ256" s="517"/>
      <c r="AK256" s="517"/>
      <c r="AL256" s="517"/>
      <c r="AM256" s="517"/>
      <c r="AN256" s="517"/>
      <c r="AO256" s="517"/>
      <c r="AP256" s="517"/>
      <c r="AQ256" s="518"/>
      <c r="AR256" s="522"/>
      <c r="AS256" s="523"/>
      <c r="AT256" s="523"/>
      <c r="AU256" s="524"/>
      <c r="AV256" s="528"/>
      <c r="AW256" s="528"/>
      <c r="AX256" s="528"/>
      <c r="AY256" s="528"/>
      <c r="AZ256" s="528"/>
      <c r="BA256" s="528"/>
      <c r="BB256" s="528"/>
      <c r="BC256" s="528"/>
      <c r="BD256" s="528"/>
      <c r="BE256" s="528"/>
      <c r="BF256" s="529"/>
      <c r="BG256" s="371"/>
      <c r="BH256" s="367"/>
      <c r="BI256" s="367"/>
      <c r="BJ256" s="367"/>
      <c r="BK256" s="367"/>
      <c r="BL256" s="368"/>
      <c r="BM256" s="323"/>
      <c r="BN256" s="330"/>
    </row>
    <row r="257" spans="1:66" ht="14.25" x14ac:dyDescent="0.15">
      <c r="A257" s="312"/>
      <c r="B257" s="316"/>
      <c r="C257" s="317"/>
      <c r="D257" s="323"/>
      <c r="E257" s="324"/>
      <c r="F257" s="325"/>
      <c r="G257" s="324"/>
      <c r="H257" s="324"/>
      <c r="I257" s="330"/>
      <c r="J257" s="372"/>
      <c r="K257" s="373"/>
      <c r="L257" s="373"/>
      <c r="M257" s="373"/>
      <c r="N257" s="373"/>
      <c r="O257" s="373"/>
      <c r="P257" s="373"/>
      <c r="Q257" s="374"/>
      <c r="R257" s="341"/>
      <c r="S257" s="342"/>
      <c r="T257" s="342"/>
      <c r="U257" s="343"/>
      <c r="V257" s="373"/>
      <c r="W257" s="373"/>
      <c r="X257" s="373"/>
      <c r="Y257" s="373"/>
      <c r="Z257" s="373"/>
      <c r="AA257" s="373"/>
      <c r="AB257" s="373"/>
      <c r="AC257" s="373"/>
      <c r="AD257" s="373"/>
      <c r="AE257" s="373"/>
      <c r="AF257" s="374"/>
      <c r="AG257" s="323"/>
      <c r="AH257" s="330"/>
      <c r="AI257" s="532"/>
      <c r="AJ257" s="533"/>
      <c r="AK257" s="533"/>
      <c r="AL257" s="533"/>
      <c r="AM257" s="533"/>
      <c r="AN257" s="533"/>
      <c r="AO257" s="533"/>
      <c r="AP257" s="533"/>
      <c r="AQ257" s="534"/>
      <c r="AR257" s="522"/>
      <c r="AS257" s="523"/>
      <c r="AT257" s="523"/>
      <c r="AU257" s="524"/>
      <c r="AV257" s="517"/>
      <c r="AW257" s="517"/>
      <c r="AX257" s="517"/>
      <c r="AY257" s="517"/>
      <c r="AZ257" s="517"/>
      <c r="BA257" s="517"/>
      <c r="BB257" s="517"/>
      <c r="BC257" s="517"/>
      <c r="BD257" s="517"/>
      <c r="BE257" s="517"/>
      <c r="BF257" s="518"/>
      <c r="BG257" s="371"/>
      <c r="BH257" s="367"/>
      <c r="BI257" s="367"/>
      <c r="BJ257" s="367"/>
      <c r="BK257" s="367"/>
      <c r="BL257" s="368"/>
      <c r="BM257" s="323"/>
      <c r="BN257" s="330"/>
    </row>
    <row r="258" spans="1:66" ht="14.25" x14ac:dyDescent="0.15">
      <c r="A258" s="313"/>
      <c r="B258" s="318"/>
      <c r="C258" s="319"/>
      <c r="D258" s="326"/>
      <c r="E258" s="327"/>
      <c r="F258" s="328"/>
      <c r="G258" s="327"/>
      <c r="H258" s="327"/>
      <c r="I258" s="331"/>
      <c r="J258" s="375"/>
      <c r="K258" s="376"/>
      <c r="L258" s="376"/>
      <c r="M258" s="376"/>
      <c r="N258" s="376"/>
      <c r="O258" s="376"/>
      <c r="P258" s="376"/>
      <c r="Q258" s="377"/>
      <c r="R258" s="344"/>
      <c r="S258" s="345"/>
      <c r="T258" s="345"/>
      <c r="U258" s="346"/>
      <c r="V258" s="382"/>
      <c r="W258" s="382"/>
      <c r="X258" s="382"/>
      <c r="Y258" s="382"/>
      <c r="Z258" s="382"/>
      <c r="AA258" s="382"/>
      <c r="AB258" s="382"/>
      <c r="AC258" s="382"/>
      <c r="AD258" s="382"/>
      <c r="AE258" s="382"/>
      <c r="AF258" s="383"/>
      <c r="AG258" s="326"/>
      <c r="AH258" s="331"/>
      <c r="AI258" s="535"/>
      <c r="AJ258" s="536"/>
      <c r="AK258" s="536"/>
      <c r="AL258" s="536"/>
      <c r="AM258" s="536"/>
      <c r="AN258" s="536"/>
      <c r="AO258" s="536"/>
      <c r="AP258" s="536"/>
      <c r="AQ258" s="537"/>
      <c r="AR258" s="525"/>
      <c r="AS258" s="526"/>
      <c r="AT258" s="526"/>
      <c r="AU258" s="527"/>
      <c r="AV258" s="511"/>
      <c r="AW258" s="511"/>
      <c r="AX258" s="511"/>
      <c r="AY258" s="511"/>
      <c r="AZ258" s="511"/>
      <c r="BA258" s="511"/>
      <c r="BB258" s="511"/>
      <c r="BC258" s="511"/>
      <c r="BD258" s="511"/>
      <c r="BE258" s="511"/>
      <c r="BF258" s="512"/>
      <c r="BG258" s="384"/>
      <c r="BH258" s="382"/>
      <c r="BI258" s="382"/>
      <c r="BJ258" s="382"/>
      <c r="BK258" s="382"/>
      <c r="BL258" s="383"/>
      <c r="BM258" s="326"/>
      <c r="BN258" s="331"/>
    </row>
    <row r="259" spans="1:66" ht="14.25" x14ac:dyDescent="0.15">
      <c r="A259" s="311">
        <v>63</v>
      </c>
      <c r="B259" s="314"/>
      <c r="C259" s="315"/>
      <c r="D259" s="320"/>
      <c r="E259" s="321"/>
      <c r="F259" s="322"/>
      <c r="G259" s="321"/>
      <c r="H259" s="321"/>
      <c r="I259" s="329"/>
      <c r="J259" s="332"/>
      <c r="K259" s="333"/>
      <c r="L259" s="333"/>
      <c r="M259" s="333"/>
      <c r="N259" s="333"/>
      <c r="O259" s="333"/>
      <c r="P259" s="333"/>
      <c r="Q259" s="334"/>
      <c r="R259" s="338"/>
      <c r="S259" s="339"/>
      <c r="T259" s="339"/>
      <c r="U259" s="340"/>
      <c r="V259" s="347"/>
      <c r="W259" s="347"/>
      <c r="X259" s="347"/>
      <c r="Y259" s="347"/>
      <c r="Z259" s="347"/>
      <c r="AA259" s="347"/>
      <c r="AB259" s="347"/>
      <c r="AC259" s="347"/>
      <c r="AD259" s="347"/>
      <c r="AE259" s="347"/>
      <c r="AF259" s="348"/>
      <c r="AG259" s="320"/>
      <c r="AH259" s="329"/>
      <c r="AI259" s="513"/>
      <c r="AJ259" s="514"/>
      <c r="AK259" s="514"/>
      <c r="AL259" s="514"/>
      <c r="AM259" s="514"/>
      <c r="AN259" s="514"/>
      <c r="AO259" s="514"/>
      <c r="AP259" s="514"/>
      <c r="AQ259" s="515"/>
      <c r="AR259" s="519"/>
      <c r="AS259" s="520"/>
      <c r="AT259" s="520"/>
      <c r="AU259" s="521"/>
      <c r="AV259" s="509"/>
      <c r="AW259" s="509"/>
      <c r="AX259" s="509"/>
      <c r="AY259" s="509"/>
      <c r="AZ259" s="509"/>
      <c r="BA259" s="509"/>
      <c r="BB259" s="509"/>
      <c r="BC259" s="509"/>
      <c r="BD259" s="509"/>
      <c r="BE259" s="509"/>
      <c r="BF259" s="510"/>
      <c r="BG259" s="366"/>
      <c r="BH259" s="347"/>
      <c r="BI259" s="347"/>
      <c r="BJ259" s="347"/>
      <c r="BK259" s="347"/>
      <c r="BL259" s="348"/>
      <c r="BM259" s="320"/>
      <c r="BN259" s="329"/>
    </row>
    <row r="260" spans="1:66" ht="14.25" x14ac:dyDescent="0.15">
      <c r="A260" s="312"/>
      <c r="B260" s="316"/>
      <c r="C260" s="317"/>
      <c r="D260" s="323"/>
      <c r="E260" s="324"/>
      <c r="F260" s="325"/>
      <c r="G260" s="324"/>
      <c r="H260" s="324"/>
      <c r="I260" s="330"/>
      <c r="J260" s="335"/>
      <c r="K260" s="336"/>
      <c r="L260" s="336"/>
      <c r="M260" s="336"/>
      <c r="N260" s="336"/>
      <c r="O260" s="336"/>
      <c r="P260" s="336"/>
      <c r="Q260" s="337"/>
      <c r="R260" s="341"/>
      <c r="S260" s="342"/>
      <c r="T260" s="342"/>
      <c r="U260" s="343"/>
      <c r="V260" s="367"/>
      <c r="W260" s="367"/>
      <c r="X260" s="367"/>
      <c r="Y260" s="367"/>
      <c r="Z260" s="367"/>
      <c r="AA260" s="367"/>
      <c r="AB260" s="367"/>
      <c r="AC260" s="367"/>
      <c r="AD260" s="367"/>
      <c r="AE260" s="367"/>
      <c r="AF260" s="368"/>
      <c r="AG260" s="323"/>
      <c r="AH260" s="330"/>
      <c r="AI260" s="516"/>
      <c r="AJ260" s="517"/>
      <c r="AK260" s="517"/>
      <c r="AL260" s="517"/>
      <c r="AM260" s="517"/>
      <c r="AN260" s="517"/>
      <c r="AO260" s="517"/>
      <c r="AP260" s="517"/>
      <c r="AQ260" s="518"/>
      <c r="AR260" s="522"/>
      <c r="AS260" s="523"/>
      <c r="AT260" s="523"/>
      <c r="AU260" s="524"/>
      <c r="AV260" s="528"/>
      <c r="AW260" s="528"/>
      <c r="AX260" s="528"/>
      <c r="AY260" s="528"/>
      <c r="AZ260" s="528"/>
      <c r="BA260" s="528"/>
      <c r="BB260" s="528"/>
      <c r="BC260" s="528"/>
      <c r="BD260" s="528"/>
      <c r="BE260" s="528"/>
      <c r="BF260" s="529"/>
      <c r="BG260" s="371"/>
      <c r="BH260" s="367"/>
      <c r="BI260" s="367"/>
      <c r="BJ260" s="367"/>
      <c r="BK260" s="367"/>
      <c r="BL260" s="368"/>
      <c r="BM260" s="323"/>
      <c r="BN260" s="330"/>
    </row>
    <row r="261" spans="1:66" ht="14.25" x14ac:dyDescent="0.15">
      <c r="A261" s="312"/>
      <c r="B261" s="316"/>
      <c r="C261" s="317"/>
      <c r="D261" s="323"/>
      <c r="E261" s="324"/>
      <c r="F261" s="325"/>
      <c r="G261" s="324"/>
      <c r="H261" s="324"/>
      <c r="I261" s="330"/>
      <c r="J261" s="372"/>
      <c r="K261" s="373"/>
      <c r="L261" s="373"/>
      <c r="M261" s="373"/>
      <c r="N261" s="373"/>
      <c r="O261" s="373"/>
      <c r="P261" s="373"/>
      <c r="Q261" s="374"/>
      <c r="R261" s="341"/>
      <c r="S261" s="342"/>
      <c r="T261" s="342"/>
      <c r="U261" s="343"/>
      <c r="V261" s="373"/>
      <c r="W261" s="373"/>
      <c r="X261" s="373"/>
      <c r="Y261" s="373"/>
      <c r="Z261" s="373"/>
      <c r="AA261" s="373"/>
      <c r="AB261" s="373"/>
      <c r="AC261" s="373"/>
      <c r="AD261" s="373"/>
      <c r="AE261" s="373"/>
      <c r="AF261" s="374"/>
      <c r="AG261" s="323"/>
      <c r="AH261" s="330"/>
      <c r="AI261" s="532"/>
      <c r="AJ261" s="533"/>
      <c r="AK261" s="533"/>
      <c r="AL261" s="533"/>
      <c r="AM261" s="533"/>
      <c r="AN261" s="533"/>
      <c r="AO261" s="533"/>
      <c r="AP261" s="533"/>
      <c r="AQ261" s="534"/>
      <c r="AR261" s="522"/>
      <c r="AS261" s="523"/>
      <c r="AT261" s="523"/>
      <c r="AU261" s="524"/>
      <c r="AV261" s="517"/>
      <c r="AW261" s="517"/>
      <c r="AX261" s="517"/>
      <c r="AY261" s="517"/>
      <c r="AZ261" s="517"/>
      <c r="BA261" s="517"/>
      <c r="BB261" s="517"/>
      <c r="BC261" s="517"/>
      <c r="BD261" s="517"/>
      <c r="BE261" s="517"/>
      <c r="BF261" s="518"/>
      <c r="BG261" s="371"/>
      <c r="BH261" s="367"/>
      <c r="BI261" s="367"/>
      <c r="BJ261" s="367"/>
      <c r="BK261" s="367"/>
      <c r="BL261" s="368"/>
      <c r="BM261" s="323"/>
      <c r="BN261" s="330"/>
    </row>
    <row r="262" spans="1:66" ht="14.25" x14ac:dyDescent="0.15">
      <c r="A262" s="313"/>
      <c r="B262" s="318"/>
      <c r="C262" s="319"/>
      <c r="D262" s="326"/>
      <c r="E262" s="327"/>
      <c r="F262" s="328"/>
      <c r="G262" s="327"/>
      <c r="H262" s="327"/>
      <c r="I262" s="331"/>
      <c r="J262" s="375"/>
      <c r="K262" s="376"/>
      <c r="L262" s="376"/>
      <c r="M262" s="376"/>
      <c r="N262" s="376"/>
      <c r="O262" s="376"/>
      <c r="P262" s="376"/>
      <c r="Q262" s="377"/>
      <c r="R262" s="344"/>
      <c r="S262" s="345"/>
      <c r="T262" s="345"/>
      <c r="U262" s="346"/>
      <c r="V262" s="382"/>
      <c r="W262" s="382"/>
      <c r="X262" s="382"/>
      <c r="Y262" s="382"/>
      <c r="Z262" s="382"/>
      <c r="AA262" s="382"/>
      <c r="AB262" s="382"/>
      <c r="AC262" s="382"/>
      <c r="AD262" s="382"/>
      <c r="AE262" s="382"/>
      <c r="AF262" s="383"/>
      <c r="AG262" s="326"/>
      <c r="AH262" s="331"/>
      <c r="AI262" s="535"/>
      <c r="AJ262" s="536"/>
      <c r="AK262" s="536"/>
      <c r="AL262" s="536"/>
      <c r="AM262" s="536"/>
      <c r="AN262" s="536"/>
      <c r="AO262" s="536"/>
      <c r="AP262" s="536"/>
      <c r="AQ262" s="537"/>
      <c r="AR262" s="525"/>
      <c r="AS262" s="526"/>
      <c r="AT262" s="526"/>
      <c r="AU262" s="527"/>
      <c r="AV262" s="511"/>
      <c r="AW262" s="511"/>
      <c r="AX262" s="511"/>
      <c r="AY262" s="511"/>
      <c r="AZ262" s="511"/>
      <c r="BA262" s="511"/>
      <c r="BB262" s="511"/>
      <c r="BC262" s="511"/>
      <c r="BD262" s="511"/>
      <c r="BE262" s="511"/>
      <c r="BF262" s="512"/>
      <c r="BG262" s="384"/>
      <c r="BH262" s="382"/>
      <c r="BI262" s="382"/>
      <c r="BJ262" s="382"/>
      <c r="BK262" s="382"/>
      <c r="BL262" s="383"/>
      <c r="BM262" s="326"/>
      <c r="BN262" s="331"/>
    </row>
    <row r="263" spans="1:66" ht="14.25" x14ac:dyDescent="0.15">
      <c r="A263" s="311">
        <v>64</v>
      </c>
      <c r="B263" s="314"/>
      <c r="C263" s="315"/>
      <c r="D263" s="320"/>
      <c r="E263" s="321"/>
      <c r="F263" s="322"/>
      <c r="G263" s="321"/>
      <c r="H263" s="321"/>
      <c r="I263" s="329"/>
      <c r="J263" s="332"/>
      <c r="K263" s="333"/>
      <c r="L263" s="333"/>
      <c r="M263" s="333"/>
      <c r="N263" s="333"/>
      <c r="O263" s="333"/>
      <c r="P263" s="333"/>
      <c r="Q263" s="334"/>
      <c r="R263" s="338"/>
      <c r="S263" s="339"/>
      <c r="T263" s="339"/>
      <c r="U263" s="340"/>
      <c r="V263" s="347"/>
      <c r="W263" s="347"/>
      <c r="X263" s="347"/>
      <c r="Y263" s="347"/>
      <c r="Z263" s="347"/>
      <c r="AA263" s="347"/>
      <c r="AB263" s="347"/>
      <c r="AC263" s="347"/>
      <c r="AD263" s="347"/>
      <c r="AE263" s="347"/>
      <c r="AF263" s="348"/>
      <c r="AG263" s="320"/>
      <c r="AH263" s="329"/>
      <c r="AI263" s="513"/>
      <c r="AJ263" s="514"/>
      <c r="AK263" s="514"/>
      <c r="AL263" s="514"/>
      <c r="AM263" s="514"/>
      <c r="AN263" s="514"/>
      <c r="AO263" s="514"/>
      <c r="AP263" s="514"/>
      <c r="AQ263" s="515"/>
      <c r="AR263" s="519"/>
      <c r="AS263" s="520"/>
      <c r="AT263" s="520"/>
      <c r="AU263" s="521"/>
      <c r="AV263" s="509"/>
      <c r="AW263" s="509"/>
      <c r="AX263" s="509"/>
      <c r="AY263" s="509"/>
      <c r="AZ263" s="509"/>
      <c r="BA263" s="509"/>
      <c r="BB263" s="509"/>
      <c r="BC263" s="509"/>
      <c r="BD263" s="509"/>
      <c r="BE263" s="509"/>
      <c r="BF263" s="510"/>
      <c r="BG263" s="366"/>
      <c r="BH263" s="347"/>
      <c r="BI263" s="347"/>
      <c r="BJ263" s="347"/>
      <c r="BK263" s="347"/>
      <c r="BL263" s="348"/>
      <c r="BM263" s="320"/>
      <c r="BN263" s="329"/>
    </row>
    <row r="264" spans="1:66" ht="14.25" x14ac:dyDescent="0.15">
      <c r="A264" s="312"/>
      <c r="B264" s="316"/>
      <c r="C264" s="317"/>
      <c r="D264" s="323"/>
      <c r="E264" s="324"/>
      <c r="F264" s="325"/>
      <c r="G264" s="324"/>
      <c r="H264" s="324"/>
      <c r="I264" s="330"/>
      <c r="J264" s="335"/>
      <c r="K264" s="336"/>
      <c r="L264" s="336"/>
      <c r="M264" s="336"/>
      <c r="N264" s="336"/>
      <c r="O264" s="336"/>
      <c r="P264" s="336"/>
      <c r="Q264" s="337"/>
      <c r="R264" s="341"/>
      <c r="S264" s="342"/>
      <c r="T264" s="342"/>
      <c r="U264" s="343"/>
      <c r="V264" s="367"/>
      <c r="W264" s="367"/>
      <c r="X264" s="367"/>
      <c r="Y264" s="367"/>
      <c r="Z264" s="367"/>
      <c r="AA264" s="367"/>
      <c r="AB264" s="367"/>
      <c r="AC264" s="367"/>
      <c r="AD264" s="367"/>
      <c r="AE264" s="367"/>
      <c r="AF264" s="368"/>
      <c r="AG264" s="323"/>
      <c r="AH264" s="330"/>
      <c r="AI264" s="516"/>
      <c r="AJ264" s="517"/>
      <c r="AK264" s="517"/>
      <c r="AL264" s="517"/>
      <c r="AM264" s="517"/>
      <c r="AN264" s="517"/>
      <c r="AO264" s="517"/>
      <c r="AP264" s="517"/>
      <c r="AQ264" s="518"/>
      <c r="AR264" s="522"/>
      <c r="AS264" s="523"/>
      <c r="AT264" s="523"/>
      <c r="AU264" s="524"/>
      <c r="AV264" s="528"/>
      <c r="AW264" s="528"/>
      <c r="AX264" s="528"/>
      <c r="AY264" s="528"/>
      <c r="AZ264" s="528"/>
      <c r="BA264" s="528"/>
      <c r="BB264" s="528"/>
      <c r="BC264" s="528"/>
      <c r="BD264" s="528"/>
      <c r="BE264" s="528"/>
      <c r="BF264" s="529"/>
      <c r="BG264" s="371"/>
      <c r="BH264" s="367"/>
      <c r="BI264" s="367"/>
      <c r="BJ264" s="367"/>
      <c r="BK264" s="367"/>
      <c r="BL264" s="368"/>
      <c r="BM264" s="323"/>
      <c r="BN264" s="330"/>
    </row>
    <row r="265" spans="1:66" ht="14.25" x14ac:dyDescent="0.15">
      <c r="A265" s="312"/>
      <c r="B265" s="316"/>
      <c r="C265" s="317"/>
      <c r="D265" s="323"/>
      <c r="E265" s="324"/>
      <c r="F265" s="325"/>
      <c r="G265" s="324"/>
      <c r="H265" s="324"/>
      <c r="I265" s="330"/>
      <c r="J265" s="372"/>
      <c r="K265" s="373"/>
      <c r="L265" s="373"/>
      <c r="M265" s="373"/>
      <c r="N265" s="373"/>
      <c r="O265" s="373"/>
      <c r="P265" s="373"/>
      <c r="Q265" s="374"/>
      <c r="R265" s="341"/>
      <c r="S265" s="342"/>
      <c r="T265" s="342"/>
      <c r="U265" s="343"/>
      <c r="V265" s="373"/>
      <c r="W265" s="373"/>
      <c r="X265" s="373"/>
      <c r="Y265" s="373"/>
      <c r="Z265" s="373"/>
      <c r="AA265" s="373"/>
      <c r="AB265" s="373"/>
      <c r="AC265" s="373"/>
      <c r="AD265" s="373"/>
      <c r="AE265" s="373"/>
      <c r="AF265" s="374"/>
      <c r="AG265" s="323"/>
      <c r="AH265" s="330"/>
      <c r="AI265" s="532"/>
      <c r="AJ265" s="533"/>
      <c r="AK265" s="533"/>
      <c r="AL265" s="533"/>
      <c r="AM265" s="533"/>
      <c r="AN265" s="533"/>
      <c r="AO265" s="533"/>
      <c r="AP265" s="533"/>
      <c r="AQ265" s="534"/>
      <c r="AR265" s="522"/>
      <c r="AS265" s="523"/>
      <c r="AT265" s="523"/>
      <c r="AU265" s="524"/>
      <c r="AV265" s="517"/>
      <c r="AW265" s="517"/>
      <c r="AX265" s="517"/>
      <c r="AY265" s="517"/>
      <c r="AZ265" s="517"/>
      <c r="BA265" s="517"/>
      <c r="BB265" s="517"/>
      <c r="BC265" s="517"/>
      <c r="BD265" s="517"/>
      <c r="BE265" s="517"/>
      <c r="BF265" s="518"/>
      <c r="BG265" s="371"/>
      <c r="BH265" s="367"/>
      <c r="BI265" s="367"/>
      <c r="BJ265" s="367"/>
      <c r="BK265" s="367"/>
      <c r="BL265" s="368"/>
      <c r="BM265" s="323"/>
      <c r="BN265" s="330"/>
    </row>
    <row r="266" spans="1:66" ht="14.25" x14ac:dyDescent="0.15">
      <c r="A266" s="313"/>
      <c r="B266" s="318"/>
      <c r="C266" s="319"/>
      <c r="D266" s="326"/>
      <c r="E266" s="327"/>
      <c r="F266" s="328"/>
      <c r="G266" s="327"/>
      <c r="H266" s="327"/>
      <c r="I266" s="331"/>
      <c r="J266" s="375"/>
      <c r="K266" s="376"/>
      <c r="L266" s="376"/>
      <c r="M266" s="376"/>
      <c r="N266" s="376"/>
      <c r="O266" s="376"/>
      <c r="P266" s="376"/>
      <c r="Q266" s="377"/>
      <c r="R266" s="344"/>
      <c r="S266" s="345"/>
      <c r="T266" s="345"/>
      <c r="U266" s="346"/>
      <c r="V266" s="382"/>
      <c r="W266" s="382"/>
      <c r="X266" s="382"/>
      <c r="Y266" s="382"/>
      <c r="Z266" s="382"/>
      <c r="AA266" s="382"/>
      <c r="AB266" s="382"/>
      <c r="AC266" s="382"/>
      <c r="AD266" s="382"/>
      <c r="AE266" s="382"/>
      <c r="AF266" s="383"/>
      <c r="AG266" s="326"/>
      <c r="AH266" s="331"/>
      <c r="AI266" s="535"/>
      <c r="AJ266" s="536"/>
      <c r="AK266" s="536"/>
      <c r="AL266" s="536"/>
      <c r="AM266" s="536"/>
      <c r="AN266" s="536"/>
      <c r="AO266" s="536"/>
      <c r="AP266" s="536"/>
      <c r="AQ266" s="537"/>
      <c r="AR266" s="525"/>
      <c r="AS266" s="526"/>
      <c r="AT266" s="526"/>
      <c r="AU266" s="527"/>
      <c r="AV266" s="511"/>
      <c r="AW266" s="511"/>
      <c r="AX266" s="511"/>
      <c r="AY266" s="511"/>
      <c r="AZ266" s="511"/>
      <c r="BA266" s="511"/>
      <c r="BB266" s="511"/>
      <c r="BC266" s="511"/>
      <c r="BD266" s="511"/>
      <c r="BE266" s="511"/>
      <c r="BF266" s="512"/>
      <c r="BG266" s="384"/>
      <c r="BH266" s="382"/>
      <c r="BI266" s="382"/>
      <c r="BJ266" s="382"/>
      <c r="BK266" s="382"/>
      <c r="BL266" s="383"/>
      <c r="BM266" s="326"/>
      <c r="BN266" s="331"/>
    </row>
    <row r="267" spans="1:66" ht="14.25" x14ac:dyDescent="0.15">
      <c r="A267" s="311">
        <v>65</v>
      </c>
      <c r="B267" s="314"/>
      <c r="C267" s="315"/>
      <c r="D267" s="320"/>
      <c r="E267" s="321"/>
      <c r="F267" s="322"/>
      <c r="G267" s="321"/>
      <c r="H267" s="321"/>
      <c r="I267" s="329"/>
      <c r="J267" s="332"/>
      <c r="K267" s="333"/>
      <c r="L267" s="333"/>
      <c r="M267" s="333"/>
      <c r="N267" s="333"/>
      <c r="O267" s="333"/>
      <c r="P267" s="333"/>
      <c r="Q267" s="334"/>
      <c r="R267" s="338"/>
      <c r="S267" s="339"/>
      <c r="T267" s="339"/>
      <c r="U267" s="340"/>
      <c r="V267" s="347"/>
      <c r="W267" s="347"/>
      <c r="X267" s="347"/>
      <c r="Y267" s="347"/>
      <c r="Z267" s="347"/>
      <c r="AA267" s="347"/>
      <c r="AB267" s="347"/>
      <c r="AC267" s="347"/>
      <c r="AD267" s="347"/>
      <c r="AE267" s="347"/>
      <c r="AF267" s="348"/>
      <c r="AG267" s="320"/>
      <c r="AH267" s="329"/>
      <c r="AI267" s="513"/>
      <c r="AJ267" s="514"/>
      <c r="AK267" s="514"/>
      <c r="AL267" s="514"/>
      <c r="AM267" s="514"/>
      <c r="AN267" s="514"/>
      <c r="AO267" s="514"/>
      <c r="AP267" s="514"/>
      <c r="AQ267" s="515"/>
      <c r="AR267" s="519"/>
      <c r="AS267" s="520"/>
      <c r="AT267" s="520"/>
      <c r="AU267" s="521"/>
      <c r="AV267" s="509"/>
      <c r="AW267" s="509"/>
      <c r="AX267" s="509"/>
      <c r="AY267" s="509"/>
      <c r="AZ267" s="509"/>
      <c r="BA267" s="509"/>
      <c r="BB267" s="509"/>
      <c r="BC267" s="509"/>
      <c r="BD267" s="509"/>
      <c r="BE267" s="509"/>
      <c r="BF267" s="510"/>
      <c r="BG267" s="366"/>
      <c r="BH267" s="347"/>
      <c r="BI267" s="347"/>
      <c r="BJ267" s="347"/>
      <c r="BK267" s="347"/>
      <c r="BL267" s="348"/>
      <c r="BM267" s="320"/>
      <c r="BN267" s="329"/>
    </row>
    <row r="268" spans="1:66" ht="14.25" x14ac:dyDescent="0.15">
      <c r="A268" s="312"/>
      <c r="B268" s="316"/>
      <c r="C268" s="317"/>
      <c r="D268" s="323"/>
      <c r="E268" s="324"/>
      <c r="F268" s="325"/>
      <c r="G268" s="324"/>
      <c r="H268" s="324"/>
      <c r="I268" s="330"/>
      <c r="J268" s="335"/>
      <c r="K268" s="336"/>
      <c r="L268" s="336"/>
      <c r="M268" s="336"/>
      <c r="N268" s="336"/>
      <c r="O268" s="336"/>
      <c r="P268" s="336"/>
      <c r="Q268" s="337"/>
      <c r="R268" s="341"/>
      <c r="S268" s="342"/>
      <c r="T268" s="342"/>
      <c r="U268" s="343"/>
      <c r="V268" s="367"/>
      <c r="W268" s="367"/>
      <c r="X268" s="367"/>
      <c r="Y268" s="367"/>
      <c r="Z268" s="367"/>
      <c r="AA268" s="367"/>
      <c r="AB268" s="367"/>
      <c r="AC268" s="367"/>
      <c r="AD268" s="367"/>
      <c r="AE268" s="367"/>
      <c r="AF268" s="368"/>
      <c r="AG268" s="323"/>
      <c r="AH268" s="330"/>
      <c r="AI268" s="516"/>
      <c r="AJ268" s="517"/>
      <c r="AK268" s="517"/>
      <c r="AL268" s="517"/>
      <c r="AM268" s="517"/>
      <c r="AN268" s="517"/>
      <c r="AO268" s="517"/>
      <c r="AP268" s="517"/>
      <c r="AQ268" s="518"/>
      <c r="AR268" s="522"/>
      <c r="AS268" s="523"/>
      <c r="AT268" s="523"/>
      <c r="AU268" s="524"/>
      <c r="AV268" s="528"/>
      <c r="AW268" s="528"/>
      <c r="AX268" s="528"/>
      <c r="AY268" s="528"/>
      <c r="AZ268" s="528"/>
      <c r="BA268" s="528"/>
      <c r="BB268" s="528"/>
      <c r="BC268" s="528"/>
      <c r="BD268" s="528"/>
      <c r="BE268" s="528"/>
      <c r="BF268" s="529"/>
      <c r="BG268" s="371"/>
      <c r="BH268" s="367"/>
      <c r="BI268" s="367"/>
      <c r="BJ268" s="367"/>
      <c r="BK268" s="367"/>
      <c r="BL268" s="368"/>
      <c r="BM268" s="323"/>
      <c r="BN268" s="330"/>
    </row>
    <row r="269" spans="1:66" ht="14.25" x14ac:dyDescent="0.15">
      <c r="A269" s="312"/>
      <c r="B269" s="316"/>
      <c r="C269" s="317"/>
      <c r="D269" s="323"/>
      <c r="E269" s="324"/>
      <c r="F269" s="325"/>
      <c r="G269" s="324"/>
      <c r="H269" s="324"/>
      <c r="I269" s="330"/>
      <c r="J269" s="372"/>
      <c r="K269" s="373"/>
      <c r="L269" s="373"/>
      <c r="M269" s="373"/>
      <c r="N269" s="373"/>
      <c r="O269" s="373"/>
      <c r="P269" s="373"/>
      <c r="Q269" s="374"/>
      <c r="R269" s="341"/>
      <c r="S269" s="342"/>
      <c r="T269" s="342"/>
      <c r="U269" s="343"/>
      <c r="V269" s="373"/>
      <c r="W269" s="373"/>
      <c r="X269" s="373"/>
      <c r="Y269" s="373"/>
      <c r="Z269" s="373"/>
      <c r="AA269" s="373"/>
      <c r="AB269" s="373"/>
      <c r="AC269" s="373"/>
      <c r="AD269" s="373"/>
      <c r="AE269" s="373"/>
      <c r="AF269" s="374"/>
      <c r="AG269" s="323"/>
      <c r="AH269" s="330"/>
      <c r="AI269" s="532"/>
      <c r="AJ269" s="533"/>
      <c r="AK269" s="533"/>
      <c r="AL269" s="533"/>
      <c r="AM269" s="533"/>
      <c r="AN269" s="533"/>
      <c r="AO269" s="533"/>
      <c r="AP269" s="533"/>
      <c r="AQ269" s="534"/>
      <c r="AR269" s="522"/>
      <c r="AS269" s="523"/>
      <c r="AT269" s="523"/>
      <c r="AU269" s="524"/>
      <c r="AV269" s="517"/>
      <c r="AW269" s="517"/>
      <c r="AX269" s="517"/>
      <c r="AY269" s="517"/>
      <c r="AZ269" s="517"/>
      <c r="BA269" s="517"/>
      <c r="BB269" s="517"/>
      <c r="BC269" s="517"/>
      <c r="BD269" s="517"/>
      <c r="BE269" s="517"/>
      <c r="BF269" s="518"/>
      <c r="BG269" s="371"/>
      <c r="BH269" s="367"/>
      <c r="BI269" s="367"/>
      <c r="BJ269" s="367"/>
      <c r="BK269" s="367"/>
      <c r="BL269" s="368"/>
      <c r="BM269" s="323"/>
      <c r="BN269" s="330"/>
    </row>
    <row r="270" spans="1:66" ht="14.25" x14ac:dyDescent="0.15">
      <c r="A270" s="313"/>
      <c r="B270" s="318"/>
      <c r="C270" s="319"/>
      <c r="D270" s="326"/>
      <c r="E270" s="327"/>
      <c r="F270" s="328"/>
      <c r="G270" s="327"/>
      <c r="H270" s="327"/>
      <c r="I270" s="331"/>
      <c r="J270" s="375"/>
      <c r="K270" s="376"/>
      <c r="L270" s="376"/>
      <c r="M270" s="376"/>
      <c r="N270" s="376"/>
      <c r="O270" s="376"/>
      <c r="P270" s="376"/>
      <c r="Q270" s="377"/>
      <c r="R270" s="344"/>
      <c r="S270" s="345"/>
      <c r="T270" s="345"/>
      <c r="U270" s="346"/>
      <c r="V270" s="382"/>
      <c r="W270" s="382"/>
      <c r="X270" s="382"/>
      <c r="Y270" s="382"/>
      <c r="Z270" s="382"/>
      <c r="AA270" s="382"/>
      <c r="AB270" s="382"/>
      <c r="AC270" s="382"/>
      <c r="AD270" s="382"/>
      <c r="AE270" s="382"/>
      <c r="AF270" s="383"/>
      <c r="AG270" s="326"/>
      <c r="AH270" s="331"/>
      <c r="AI270" s="535"/>
      <c r="AJ270" s="536"/>
      <c r="AK270" s="536"/>
      <c r="AL270" s="536"/>
      <c r="AM270" s="536"/>
      <c r="AN270" s="536"/>
      <c r="AO270" s="536"/>
      <c r="AP270" s="536"/>
      <c r="AQ270" s="537"/>
      <c r="AR270" s="525"/>
      <c r="AS270" s="526"/>
      <c r="AT270" s="526"/>
      <c r="AU270" s="527"/>
      <c r="AV270" s="511"/>
      <c r="AW270" s="511"/>
      <c r="AX270" s="511"/>
      <c r="AY270" s="511"/>
      <c r="AZ270" s="511"/>
      <c r="BA270" s="511"/>
      <c r="BB270" s="511"/>
      <c r="BC270" s="511"/>
      <c r="BD270" s="511"/>
      <c r="BE270" s="511"/>
      <c r="BF270" s="512"/>
      <c r="BG270" s="384"/>
      <c r="BH270" s="382"/>
      <c r="BI270" s="382"/>
      <c r="BJ270" s="382"/>
      <c r="BK270" s="382"/>
      <c r="BL270" s="383"/>
      <c r="BM270" s="326"/>
      <c r="BN270" s="331"/>
    </row>
    <row r="271" spans="1:66" ht="14.25" x14ac:dyDescent="0.15">
      <c r="A271" s="311">
        <v>66</v>
      </c>
      <c r="B271" s="314"/>
      <c r="C271" s="315"/>
      <c r="D271" s="320"/>
      <c r="E271" s="321"/>
      <c r="F271" s="322"/>
      <c r="G271" s="321"/>
      <c r="H271" s="321"/>
      <c r="I271" s="329"/>
      <c r="J271" s="332"/>
      <c r="K271" s="333"/>
      <c r="L271" s="333"/>
      <c r="M271" s="333"/>
      <c r="N271" s="333"/>
      <c r="O271" s="333"/>
      <c r="P271" s="333"/>
      <c r="Q271" s="334"/>
      <c r="R271" s="338"/>
      <c r="S271" s="339"/>
      <c r="T271" s="339"/>
      <c r="U271" s="340"/>
      <c r="V271" s="347"/>
      <c r="W271" s="347"/>
      <c r="X271" s="347"/>
      <c r="Y271" s="347"/>
      <c r="Z271" s="347"/>
      <c r="AA271" s="347"/>
      <c r="AB271" s="347"/>
      <c r="AC271" s="347"/>
      <c r="AD271" s="347"/>
      <c r="AE271" s="347"/>
      <c r="AF271" s="348"/>
      <c r="AG271" s="320"/>
      <c r="AH271" s="329"/>
      <c r="AI271" s="513"/>
      <c r="AJ271" s="514"/>
      <c r="AK271" s="514"/>
      <c r="AL271" s="514"/>
      <c r="AM271" s="514"/>
      <c r="AN271" s="514"/>
      <c r="AO271" s="514"/>
      <c r="AP271" s="514"/>
      <c r="AQ271" s="515"/>
      <c r="AR271" s="519"/>
      <c r="AS271" s="520"/>
      <c r="AT271" s="520"/>
      <c r="AU271" s="521"/>
      <c r="AV271" s="509"/>
      <c r="AW271" s="509"/>
      <c r="AX271" s="509"/>
      <c r="AY271" s="509"/>
      <c r="AZ271" s="509"/>
      <c r="BA271" s="509"/>
      <c r="BB271" s="509"/>
      <c r="BC271" s="509"/>
      <c r="BD271" s="509"/>
      <c r="BE271" s="509"/>
      <c r="BF271" s="510"/>
      <c r="BG271" s="366"/>
      <c r="BH271" s="347"/>
      <c r="BI271" s="347"/>
      <c r="BJ271" s="347"/>
      <c r="BK271" s="347"/>
      <c r="BL271" s="348"/>
      <c r="BM271" s="320"/>
      <c r="BN271" s="329"/>
    </row>
    <row r="272" spans="1:66" ht="14.25" x14ac:dyDescent="0.15">
      <c r="A272" s="312"/>
      <c r="B272" s="316"/>
      <c r="C272" s="317"/>
      <c r="D272" s="323"/>
      <c r="E272" s="324"/>
      <c r="F272" s="325"/>
      <c r="G272" s="324"/>
      <c r="H272" s="324"/>
      <c r="I272" s="330"/>
      <c r="J272" s="335"/>
      <c r="K272" s="336"/>
      <c r="L272" s="336"/>
      <c r="M272" s="336"/>
      <c r="N272" s="336"/>
      <c r="O272" s="336"/>
      <c r="P272" s="336"/>
      <c r="Q272" s="337"/>
      <c r="R272" s="341"/>
      <c r="S272" s="342"/>
      <c r="T272" s="342"/>
      <c r="U272" s="343"/>
      <c r="V272" s="367"/>
      <c r="W272" s="367"/>
      <c r="X272" s="367"/>
      <c r="Y272" s="367"/>
      <c r="Z272" s="367"/>
      <c r="AA272" s="367"/>
      <c r="AB272" s="367"/>
      <c r="AC272" s="367"/>
      <c r="AD272" s="367"/>
      <c r="AE272" s="367"/>
      <c r="AF272" s="368"/>
      <c r="AG272" s="323"/>
      <c r="AH272" s="330"/>
      <c r="AI272" s="516"/>
      <c r="AJ272" s="517"/>
      <c r="AK272" s="517"/>
      <c r="AL272" s="517"/>
      <c r="AM272" s="517"/>
      <c r="AN272" s="517"/>
      <c r="AO272" s="517"/>
      <c r="AP272" s="517"/>
      <c r="AQ272" s="518"/>
      <c r="AR272" s="522"/>
      <c r="AS272" s="523"/>
      <c r="AT272" s="523"/>
      <c r="AU272" s="524"/>
      <c r="AV272" s="528"/>
      <c r="AW272" s="528"/>
      <c r="AX272" s="528"/>
      <c r="AY272" s="528"/>
      <c r="AZ272" s="528"/>
      <c r="BA272" s="528"/>
      <c r="BB272" s="528"/>
      <c r="BC272" s="528"/>
      <c r="BD272" s="528"/>
      <c r="BE272" s="528"/>
      <c r="BF272" s="529"/>
      <c r="BG272" s="371"/>
      <c r="BH272" s="367"/>
      <c r="BI272" s="367"/>
      <c r="BJ272" s="367"/>
      <c r="BK272" s="367"/>
      <c r="BL272" s="368"/>
      <c r="BM272" s="323"/>
      <c r="BN272" s="330"/>
    </row>
    <row r="273" spans="1:66" ht="14.25" x14ac:dyDescent="0.15">
      <c r="A273" s="312"/>
      <c r="B273" s="316"/>
      <c r="C273" s="317"/>
      <c r="D273" s="323"/>
      <c r="E273" s="324"/>
      <c r="F273" s="325"/>
      <c r="G273" s="324"/>
      <c r="H273" s="324"/>
      <c r="I273" s="330"/>
      <c r="J273" s="372"/>
      <c r="K273" s="373"/>
      <c r="L273" s="373"/>
      <c r="M273" s="373"/>
      <c r="N273" s="373"/>
      <c r="O273" s="373"/>
      <c r="P273" s="373"/>
      <c r="Q273" s="374"/>
      <c r="R273" s="341"/>
      <c r="S273" s="342"/>
      <c r="T273" s="342"/>
      <c r="U273" s="343"/>
      <c r="V273" s="373"/>
      <c r="W273" s="373"/>
      <c r="X273" s="373"/>
      <c r="Y273" s="373"/>
      <c r="Z273" s="373"/>
      <c r="AA273" s="373"/>
      <c r="AB273" s="373"/>
      <c r="AC273" s="373"/>
      <c r="AD273" s="373"/>
      <c r="AE273" s="373"/>
      <c r="AF273" s="374"/>
      <c r="AG273" s="323"/>
      <c r="AH273" s="330"/>
      <c r="AI273" s="532"/>
      <c r="AJ273" s="533"/>
      <c r="AK273" s="533"/>
      <c r="AL273" s="533"/>
      <c r="AM273" s="533"/>
      <c r="AN273" s="533"/>
      <c r="AO273" s="533"/>
      <c r="AP273" s="533"/>
      <c r="AQ273" s="534"/>
      <c r="AR273" s="522"/>
      <c r="AS273" s="523"/>
      <c r="AT273" s="523"/>
      <c r="AU273" s="524"/>
      <c r="AV273" s="517"/>
      <c r="AW273" s="517"/>
      <c r="AX273" s="517"/>
      <c r="AY273" s="517"/>
      <c r="AZ273" s="517"/>
      <c r="BA273" s="517"/>
      <c r="BB273" s="517"/>
      <c r="BC273" s="517"/>
      <c r="BD273" s="517"/>
      <c r="BE273" s="517"/>
      <c r="BF273" s="518"/>
      <c r="BG273" s="371"/>
      <c r="BH273" s="367"/>
      <c r="BI273" s="367"/>
      <c r="BJ273" s="367"/>
      <c r="BK273" s="367"/>
      <c r="BL273" s="368"/>
      <c r="BM273" s="323"/>
      <c r="BN273" s="330"/>
    </row>
    <row r="274" spans="1:66" ht="14.25" x14ac:dyDescent="0.15">
      <c r="A274" s="313"/>
      <c r="B274" s="318"/>
      <c r="C274" s="319"/>
      <c r="D274" s="326"/>
      <c r="E274" s="327"/>
      <c r="F274" s="328"/>
      <c r="G274" s="327"/>
      <c r="H274" s="327"/>
      <c r="I274" s="331"/>
      <c r="J274" s="375"/>
      <c r="K274" s="376"/>
      <c r="L274" s="376"/>
      <c r="M274" s="376"/>
      <c r="N274" s="376"/>
      <c r="O274" s="376"/>
      <c r="P274" s="376"/>
      <c r="Q274" s="377"/>
      <c r="R274" s="344"/>
      <c r="S274" s="345"/>
      <c r="T274" s="345"/>
      <c r="U274" s="346"/>
      <c r="V274" s="382"/>
      <c r="W274" s="382"/>
      <c r="X274" s="382"/>
      <c r="Y274" s="382"/>
      <c r="Z274" s="382"/>
      <c r="AA274" s="382"/>
      <c r="AB274" s="382"/>
      <c r="AC274" s="382"/>
      <c r="AD274" s="382"/>
      <c r="AE274" s="382"/>
      <c r="AF274" s="383"/>
      <c r="AG274" s="326"/>
      <c r="AH274" s="331"/>
      <c r="AI274" s="535"/>
      <c r="AJ274" s="536"/>
      <c r="AK274" s="536"/>
      <c r="AL274" s="536"/>
      <c r="AM274" s="536"/>
      <c r="AN274" s="536"/>
      <c r="AO274" s="536"/>
      <c r="AP274" s="536"/>
      <c r="AQ274" s="537"/>
      <c r="AR274" s="525"/>
      <c r="AS274" s="526"/>
      <c r="AT274" s="526"/>
      <c r="AU274" s="527"/>
      <c r="AV274" s="511"/>
      <c r="AW274" s="511"/>
      <c r="AX274" s="511"/>
      <c r="AY274" s="511"/>
      <c r="AZ274" s="511"/>
      <c r="BA274" s="511"/>
      <c r="BB274" s="511"/>
      <c r="BC274" s="511"/>
      <c r="BD274" s="511"/>
      <c r="BE274" s="511"/>
      <c r="BF274" s="512"/>
      <c r="BG274" s="384"/>
      <c r="BH274" s="382"/>
      <c r="BI274" s="382"/>
      <c r="BJ274" s="382"/>
      <c r="BK274" s="382"/>
      <c r="BL274" s="383"/>
      <c r="BM274" s="326"/>
      <c r="BN274" s="331"/>
    </row>
    <row r="275" spans="1:66" ht="14.25" x14ac:dyDescent="0.15">
      <c r="A275" s="311">
        <v>67</v>
      </c>
      <c r="B275" s="314"/>
      <c r="C275" s="315"/>
      <c r="D275" s="320"/>
      <c r="E275" s="321"/>
      <c r="F275" s="322"/>
      <c r="G275" s="321"/>
      <c r="H275" s="321"/>
      <c r="I275" s="329"/>
      <c r="J275" s="332"/>
      <c r="K275" s="333"/>
      <c r="L275" s="333"/>
      <c r="M275" s="333"/>
      <c r="N275" s="333"/>
      <c r="O275" s="333"/>
      <c r="P275" s="333"/>
      <c r="Q275" s="334"/>
      <c r="R275" s="338"/>
      <c r="S275" s="339"/>
      <c r="T275" s="339"/>
      <c r="U275" s="340"/>
      <c r="V275" s="347"/>
      <c r="W275" s="347"/>
      <c r="X275" s="347"/>
      <c r="Y275" s="347"/>
      <c r="Z275" s="347"/>
      <c r="AA275" s="347"/>
      <c r="AB275" s="347"/>
      <c r="AC275" s="347"/>
      <c r="AD275" s="347"/>
      <c r="AE275" s="347"/>
      <c r="AF275" s="348"/>
      <c r="AG275" s="320"/>
      <c r="AH275" s="329"/>
      <c r="AI275" s="513"/>
      <c r="AJ275" s="514"/>
      <c r="AK275" s="514"/>
      <c r="AL275" s="514"/>
      <c r="AM275" s="514"/>
      <c r="AN275" s="514"/>
      <c r="AO275" s="514"/>
      <c r="AP275" s="514"/>
      <c r="AQ275" s="515"/>
      <c r="AR275" s="519"/>
      <c r="AS275" s="520"/>
      <c r="AT275" s="520"/>
      <c r="AU275" s="521"/>
      <c r="AV275" s="509"/>
      <c r="AW275" s="509"/>
      <c r="AX275" s="509"/>
      <c r="AY275" s="509"/>
      <c r="AZ275" s="509"/>
      <c r="BA275" s="509"/>
      <c r="BB275" s="509"/>
      <c r="BC275" s="509"/>
      <c r="BD275" s="509"/>
      <c r="BE275" s="509"/>
      <c r="BF275" s="510"/>
      <c r="BG275" s="366"/>
      <c r="BH275" s="347"/>
      <c r="BI275" s="347"/>
      <c r="BJ275" s="347"/>
      <c r="BK275" s="347"/>
      <c r="BL275" s="348"/>
      <c r="BM275" s="320"/>
      <c r="BN275" s="329"/>
    </row>
    <row r="276" spans="1:66" ht="14.25" x14ac:dyDescent="0.15">
      <c r="A276" s="312"/>
      <c r="B276" s="316"/>
      <c r="C276" s="317"/>
      <c r="D276" s="323"/>
      <c r="E276" s="324"/>
      <c r="F276" s="325"/>
      <c r="G276" s="324"/>
      <c r="H276" s="324"/>
      <c r="I276" s="330"/>
      <c r="J276" s="335"/>
      <c r="K276" s="336"/>
      <c r="L276" s="336"/>
      <c r="M276" s="336"/>
      <c r="N276" s="336"/>
      <c r="O276" s="336"/>
      <c r="P276" s="336"/>
      <c r="Q276" s="337"/>
      <c r="R276" s="341"/>
      <c r="S276" s="342"/>
      <c r="T276" s="342"/>
      <c r="U276" s="343"/>
      <c r="V276" s="367"/>
      <c r="W276" s="367"/>
      <c r="X276" s="367"/>
      <c r="Y276" s="367"/>
      <c r="Z276" s="367"/>
      <c r="AA276" s="367"/>
      <c r="AB276" s="367"/>
      <c r="AC276" s="367"/>
      <c r="AD276" s="367"/>
      <c r="AE276" s="367"/>
      <c r="AF276" s="368"/>
      <c r="AG276" s="323"/>
      <c r="AH276" s="330"/>
      <c r="AI276" s="516"/>
      <c r="AJ276" s="517"/>
      <c r="AK276" s="517"/>
      <c r="AL276" s="517"/>
      <c r="AM276" s="517"/>
      <c r="AN276" s="517"/>
      <c r="AO276" s="517"/>
      <c r="AP276" s="517"/>
      <c r="AQ276" s="518"/>
      <c r="AR276" s="522"/>
      <c r="AS276" s="523"/>
      <c r="AT276" s="523"/>
      <c r="AU276" s="524"/>
      <c r="AV276" s="528"/>
      <c r="AW276" s="528"/>
      <c r="AX276" s="528"/>
      <c r="AY276" s="528"/>
      <c r="AZ276" s="528"/>
      <c r="BA276" s="528"/>
      <c r="BB276" s="528"/>
      <c r="BC276" s="528"/>
      <c r="BD276" s="528"/>
      <c r="BE276" s="528"/>
      <c r="BF276" s="529"/>
      <c r="BG276" s="371"/>
      <c r="BH276" s="367"/>
      <c r="BI276" s="367"/>
      <c r="BJ276" s="367"/>
      <c r="BK276" s="367"/>
      <c r="BL276" s="368"/>
      <c r="BM276" s="323"/>
      <c r="BN276" s="330"/>
    </row>
    <row r="277" spans="1:66" ht="14.25" x14ac:dyDescent="0.15">
      <c r="A277" s="312"/>
      <c r="B277" s="316"/>
      <c r="C277" s="317"/>
      <c r="D277" s="323"/>
      <c r="E277" s="324"/>
      <c r="F277" s="325"/>
      <c r="G277" s="324"/>
      <c r="H277" s="324"/>
      <c r="I277" s="330"/>
      <c r="J277" s="372"/>
      <c r="K277" s="373"/>
      <c r="L277" s="373"/>
      <c r="M277" s="373"/>
      <c r="N277" s="373"/>
      <c r="O277" s="373"/>
      <c r="P277" s="373"/>
      <c r="Q277" s="374"/>
      <c r="R277" s="341"/>
      <c r="S277" s="342"/>
      <c r="T277" s="342"/>
      <c r="U277" s="343"/>
      <c r="V277" s="373"/>
      <c r="W277" s="373"/>
      <c r="X277" s="373"/>
      <c r="Y277" s="373"/>
      <c r="Z277" s="373"/>
      <c r="AA277" s="373"/>
      <c r="AB277" s="373"/>
      <c r="AC277" s="373"/>
      <c r="AD277" s="373"/>
      <c r="AE277" s="373"/>
      <c r="AF277" s="374"/>
      <c r="AG277" s="323"/>
      <c r="AH277" s="330"/>
      <c r="AI277" s="532"/>
      <c r="AJ277" s="533"/>
      <c r="AK277" s="533"/>
      <c r="AL277" s="533"/>
      <c r="AM277" s="533"/>
      <c r="AN277" s="533"/>
      <c r="AO277" s="533"/>
      <c r="AP277" s="533"/>
      <c r="AQ277" s="534"/>
      <c r="AR277" s="522"/>
      <c r="AS277" s="523"/>
      <c r="AT277" s="523"/>
      <c r="AU277" s="524"/>
      <c r="AV277" s="517"/>
      <c r="AW277" s="517"/>
      <c r="AX277" s="517"/>
      <c r="AY277" s="517"/>
      <c r="AZ277" s="517"/>
      <c r="BA277" s="517"/>
      <c r="BB277" s="517"/>
      <c r="BC277" s="517"/>
      <c r="BD277" s="517"/>
      <c r="BE277" s="517"/>
      <c r="BF277" s="518"/>
      <c r="BG277" s="371"/>
      <c r="BH277" s="367"/>
      <c r="BI277" s="367"/>
      <c r="BJ277" s="367"/>
      <c r="BK277" s="367"/>
      <c r="BL277" s="368"/>
      <c r="BM277" s="323"/>
      <c r="BN277" s="330"/>
    </row>
    <row r="278" spans="1:66" ht="14.25" x14ac:dyDescent="0.15">
      <c r="A278" s="313"/>
      <c r="B278" s="318"/>
      <c r="C278" s="319"/>
      <c r="D278" s="326"/>
      <c r="E278" s="327"/>
      <c r="F278" s="328"/>
      <c r="G278" s="327"/>
      <c r="H278" s="327"/>
      <c r="I278" s="331"/>
      <c r="J278" s="375"/>
      <c r="K278" s="376"/>
      <c r="L278" s="376"/>
      <c r="M278" s="376"/>
      <c r="N278" s="376"/>
      <c r="O278" s="376"/>
      <c r="P278" s="376"/>
      <c r="Q278" s="377"/>
      <c r="R278" s="344"/>
      <c r="S278" s="345"/>
      <c r="T278" s="345"/>
      <c r="U278" s="346"/>
      <c r="V278" s="382"/>
      <c r="W278" s="382"/>
      <c r="X278" s="382"/>
      <c r="Y278" s="382"/>
      <c r="Z278" s="382"/>
      <c r="AA278" s="382"/>
      <c r="AB278" s="382"/>
      <c r="AC278" s="382"/>
      <c r="AD278" s="382"/>
      <c r="AE278" s="382"/>
      <c r="AF278" s="383"/>
      <c r="AG278" s="326"/>
      <c r="AH278" s="331"/>
      <c r="AI278" s="535"/>
      <c r="AJ278" s="536"/>
      <c r="AK278" s="536"/>
      <c r="AL278" s="536"/>
      <c r="AM278" s="536"/>
      <c r="AN278" s="536"/>
      <c r="AO278" s="536"/>
      <c r="AP278" s="536"/>
      <c r="AQ278" s="537"/>
      <c r="AR278" s="525"/>
      <c r="AS278" s="526"/>
      <c r="AT278" s="526"/>
      <c r="AU278" s="527"/>
      <c r="AV278" s="511"/>
      <c r="AW278" s="511"/>
      <c r="AX278" s="511"/>
      <c r="AY278" s="511"/>
      <c r="AZ278" s="511"/>
      <c r="BA278" s="511"/>
      <c r="BB278" s="511"/>
      <c r="BC278" s="511"/>
      <c r="BD278" s="511"/>
      <c r="BE278" s="511"/>
      <c r="BF278" s="512"/>
      <c r="BG278" s="384"/>
      <c r="BH278" s="382"/>
      <c r="BI278" s="382"/>
      <c r="BJ278" s="382"/>
      <c r="BK278" s="382"/>
      <c r="BL278" s="383"/>
      <c r="BM278" s="326"/>
      <c r="BN278" s="331"/>
    </row>
    <row r="279" spans="1:66" ht="14.25" x14ac:dyDescent="0.15">
      <c r="A279" s="311">
        <v>68</v>
      </c>
      <c r="B279" s="314"/>
      <c r="C279" s="315"/>
      <c r="D279" s="320"/>
      <c r="E279" s="321"/>
      <c r="F279" s="322"/>
      <c r="G279" s="321"/>
      <c r="H279" s="321"/>
      <c r="I279" s="329"/>
      <c r="J279" s="332"/>
      <c r="K279" s="333"/>
      <c r="L279" s="333"/>
      <c r="M279" s="333"/>
      <c r="N279" s="333"/>
      <c r="O279" s="333"/>
      <c r="P279" s="333"/>
      <c r="Q279" s="334"/>
      <c r="R279" s="338"/>
      <c r="S279" s="339"/>
      <c r="T279" s="339"/>
      <c r="U279" s="340"/>
      <c r="V279" s="347"/>
      <c r="W279" s="347"/>
      <c r="X279" s="347"/>
      <c r="Y279" s="347"/>
      <c r="Z279" s="347"/>
      <c r="AA279" s="347"/>
      <c r="AB279" s="347"/>
      <c r="AC279" s="347"/>
      <c r="AD279" s="347"/>
      <c r="AE279" s="347"/>
      <c r="AF279" s="348"/>
      <c r="AG279" s="320"/>
      <c r="AH279" s="329"/>
      <c r="AI279" s="513"/>
      <c r="AJ279" s="514"/>
      <c r="AK279" s="514"/>
      <c r="AL279" s="514"/>
      <c r="AM279" s="514"/>
      <c r="AN279" s="514"/>
      <c r="AO279" s="514"/>
      <c r="AP279" s="514"/>
      <c r="AQ279" s="515"/>
      <c r="AR279" s="519"/>
      <c r="AS279" s="520"/>
      <c r="AT279" s="520"/>
      <c r="AU279" s="521"/>
      <c r="AV279" s="509"/>
      <c r="AW279" s="509"/>
      <c r="AX279" s="509"/>
      <c r="AY279" s="509"/>
      <c r="AZ279" s="509"/>
      <c r="BA279" s="509"/>
      <c r="BB279" s="509"/>
      <c r="BC279" s="509"/>
      <c r="BD279" s="509"/>
      <c r="BE279" s="509"/>
      <c r="BF279" s="510"/>
      <c r="BG279" s="366"/>
      <c r="BH279" s="347"/>
      <c r="BI279" s="347"/>
      <c r="BJ279" s="347"/>
      <c r="BK279" s="347"/>
      <c r="BL279" s="348"/>
      <c r="BM279" s="320"/>
      <c r="BN279" s="329"/>
    </row>
    <row r="280" spans="1:66" ht="14.25" x14ac:dyDescent="0.15">
      <c r="A280" s="312"/>
      <c r="B280" s="316"/>
      <c r="C280" s="317"/>
      <c r="D280" s="323"/>
      <c r="E280" s="324"/>
      <c r="F280" s="325"/>
      <c r="G280" s="324"/>
      <c r="H280" s="324"/>
      <c r="I280" s="330"/>
      <c r="J280" s="335"/>
      <c r="K280" s="336"/>
      <c r="L280" s="336"/>
      <c r="M280" s="336"/>
      <c r="N280" s="336"/>
      <c r="O280" s="336"/>
      <c r="P280" s="336"/>
      <c r="Q280" s="337"/>
      <c r="R280" s="341"/>
      <c r="S280" s="342"/>
      <c r="T280" s="342"/>
      <c r="U280" s="343"/>
      <c r="V280" s="367"/>
      <c r="W280" s="367"/>
      <c r="X280" s="367"/>
      <c r="Y280" s="367"/>
      <c r="Z280" s="367"/>
      <c r="AA280" s="367"/>
      <c r="AB280" s="367"/>
      <c r="AC280" s="367"/>
      <c r="AD280" s="367"/>
      <c r="AE280" s="367"/>
      <c r="AF280" s="368"/>
      <c r="AG280" s="323"/>
      <c r="AH280" s="330"/>
      <c r="AI280" s="516"/>
      <c r="AJ280" s="517"/>
      <c r="AK280" s="517"/>
      <c r="AL280" s="517"/>
      <c r="AM280" s="517"/>
      <c r="AN280" s="517"/>
      <c r="AO280" s="517"/>
      <c r="AP280" s="517"/>
      <c r="AQ280" s="518"/>
      <c r="AR280" s="522"/>
      <c r="AS280" s="523"/>
      <c r="AT280" s="523"/>
      <c r="AU280" s="524"/>
      <c r="AV280" s="528"/>
      <c r="AW280" s="528"/>
      <c r="AX280" s="528"/>
      <c r="AY280" s="528"/>
      <c r="AZ280" s="528"/>
      <c r="BA280" s="528"/>
      <c r="BB280" s="528"/>
      <c r="BC280" s="528"/>
      <c r="BD280" s="528"/>
      <c r="BE280" s="528"/>
      <c r="BF280" s="529"/>
      <c r="BG280" s="371"/>
      <c r="BH280" s="367"/>
      <c r="BI280" s="367"/>
      <c r="BJ280" s="367"/>
      <c r="BK280" s="367"/>
      <c r="BL280" s="368"/>
      <c r="BM280" s="323"/>
      <c r="BN280" s="330"/>
    </row>
    <row r="281" spans="1:66" ht="14.25" x14ac:dyDescent="0.15">
      <c r="A281" s="312"/>
      <c r="B281" s="316"/>
      <c r="C281" s="317"/>
      <c r="D281" s="323"/>
      <c r="E281" s="324"/>
      <c r="F281" s="325"/>
      <c r="G281" s="324"/>
      <c r="H281" s="324"/>
      <c r="I281" s="330"/>
      <c r="J281" s="372"/>
      <c r="K281" s="373"/>
      <c r="L281" s="373"/>
      <c r="M281" s="373"/>
      <c r="N281" s="373"/>
      <c r="O281" s="373"/>
      <c r="P281" s="373"/>
      <c r="Q281" s="374"/>
      <c r="R281" s="341"/>
      <c r="S281" s="342"/>
      <c r="T281" s="342"/>
      <c r="U281" s="343"/>
      <c r="V281" s="373"/>
      <c r="W281" s="373"/>
      <c r="X281" s="373"/>
      <c r="Y281" s="373"/>
      <c r="Z281" s="373"/>
      <c r="AA281" s="373"/>
      <c r="AB281" s="373"/>
      <c r="AC281" s="373"/>
      <c r="AD281" s="373"/>
      <c r="AE281" s="373"/>
      <c r="AF281" s="374"/>
      <c r="AG281" s="323"/>
      <c r="AH281" s="330"/>
      <c r="AI281" s="532"/>
      <c r="AJ281" s="533"/>
      <c r="AK281" s="533"/>
      <c r="AL281" s="533"/>
      <c r="AM281" s="533"/>
      <c r="AN281" s="533"/>
      <c r="AO281" s="533"/>
      <c r="AP281" s="533"/>
      <c r="AQ281" s="534"/>
      <c r="AR281" s="522"/>
      <c r="AS281" s="523"/>
      <c r="AT281" s="523"/>
      <c r="AU281" s="524"/>
      <c r="AV281" s="517"/>
      <c r="AW281" s="517"/>
      <c r="AX281" s="517"/>
      <c r="AY281" s="517"/>
      <c r="AZ281" s="517"/>
      <c r="BA281" s="517"/>
      <c r="BB281" s="517"/>
      <c r="BC281" s="517"/>
      <c r="BD281" s="517"/>
      <c r="BE281" s="517"/>
      <c r="BF281" s="518"/>
      <c r="BG281" s="371"/>
      <c r="BH281" s="367"/>
      <c r="BI281" s="367"/>
      <c r="BJ281" s="367"/>
      <c r="BK281" s="367"/>
      <c r="BL281" s="368"/>
      <c r="BM281" s="323"/>
      <c r="BN281" s="330"/>
    </row>
    <row r="282" spans="1:66" ht="14.25" x14ac:dyDescent="0.15">
      <c r="A282" s="313"/>
      <c r="B282" s="318"/>
      <c r="C282" s="319"/>
      <c r="D282" s="326"/>
      <c r="E282" s="327"/>
      <c r="F282" s="328"/>
      <c r="G282" s="327"/>
      <c r="H282" s="327"/>
      <c r="I282" s="331"/>
      <c r="J282" s="375"/>
      <c r="K282" s="376"/>
      <c r="L282" s="376"/>
      <c r="M282" s="376"/>
      <c r="N282" s="376"/>
      <c r="O282" s="376"/>
      <c r="P282" s="376"/>
      <c r="Q282" s="377"/>
      <c r="R282" s="344"/>
      <c r="S282" s="345"/>
      <c r="T282" s="345"/>
      <c r="U282" s="346"/>
      <c r="V282" s="382"/>
      <c r="W282" s="382"/>
      <c r="X282" s="382"/>
      <c r="Y282" s="382"/>
      <c r="Z282" s="382"/>
      <c r="AA282" s="382"/>
      <c r="AB282" s="382"/>
      <c r="AC282" s="382"/>
      <c r="AD282" s="382"/>
      <c r="AE282" s="382"/>
      <c r="AF282" s="383"/>
      <c r="AG282" s="326"/>
      <c r="AH282" s="331"/>
      <c r="AI282" s="535"/>
      <c r="AJ282" s="536"/>
      <c r="AK282" s="536"/>
      <c r="AL282" s="536"/>
      <c r="AM282" s="536"/>
      <c r="AN282" s="536"/>
      <c r="AO282" s="536"/>
      <c r="AP282" s="536"/>
      <c r="AQ282" s="537"/>
      <c r="AR282" s="525"/>
      <c r="AS282" s="526"/>
      <c r="AT282" s="526"/>
      <c r="AU282" s="527"/>
      <c r="AV282" s="511"/>
      <c r="AW282" s="511"/>
      <c r="AX282" s="511"/>
      <c r="AY282" s="511"/>
      <c r="AZ282" s="511"/>
      <c r="BA282" s="511"/>
      <c r="BB282" s="511"/>
      <c r="BC282" s="511"/>
      <c r="BD282" s="511"/>
      <c r="BE282" s="511"/>
      <c r="BF282" s="512"/>
      <c r="BG282" s="384"/>
      <c r="BH282" s="382"/>
      <c r="BI282" s="382"/>
      <c r="BJ282" s="382"/>
      <c r="BK282" s="382"/>
      <c r="BL282" s="383"/>
      <c r="BM282" s="326"/>
      <c r="BN282" s="331"/>
    </row>
    <row r="283" spans="1:66" ht="14.25" x14ac:dyDescent="0.15">
      <c r="A283" s="311">
        <v>69</v>
      </c>
      <c r="B283" s="314"/>
      <c r="C283" s="315"/>
      <c r="D283" s="320"/>
      <c r="E283" s="321"/>
      <c r="F283" s="322"/>
      <c r="G283" s="321"/>
      <c r="H283" s="321"/>
      <c r="I283" s="329"/>
      <c r="J283" s="332"/>
      <c r="K283" s="333"/>
      <c r="L283" s="333"/>
      <c r="M283" s="333"/>
      <c r="N283" s="333"/>
      <c r="O283" s="333"/>
      <c r="P283" s="333"/>
      <c r="Q283" s="334"/>
      <c r="R283" s="338"/>
      <c r="S283" s="339"/>
      <c r="T283" s="339"/>
      <c r="U283" s="340"/>
      <c r="V283" s="347"/>
      <c r="W283" s="347"/>
      <c r="X283" s="347"/>
      <c r="Y283" s="347"/>
      <c r="Z283" s="347"/>
      <c r="AA283" s="347"/>
      <c r="AB283" s="347"/>
      <c r="AC283" s="347"/>
      <c r="AD283" s="347"/>
      <c r="AE283" s="347"/>
      <c r="AF283" s="348"/>
      <c r="AG283" s="320"/>
      <c r="AH283" s="329"/>
      <c r="AI283" s="513"/>
      <c r="AJ283" s="514"/>
      <c r="AK283" s="514"/>
      <c r="AL283" s="514"/>
      <c r="AM283" s="514"/>
      <c r="AN283" s="514"/>
      <c r="AO283" s="514"/>
      <c r="AP283" s="514"/>
      <c r="AQ283" s="515"/>
      <c r="AR283" s="519"/>
      <c r="AS283" s="520"/>
      <c r="AT283" s="520"/>
      <c r="AU283" s="521"/>
      <c r="AV283" s="509"/>
      <c r="AW283" s="509"/>
      <c r="AX283" s="509"/>
      <c r="AY283" s="509"/>
      <c r="AZ283" s="509"/>
      <c r="BA283" s="509"/>
      <c r="BB283" s="509"/>
      <c r="BC283" s="509"/>
      <c r="BD283" s="509"/>
      <c r="BE283" s="509"/>
      <c r="BF283" s="510"/>
      <c r="BG283" s="366"/>
      <c r="BH283" s="347"/>
      <c r="BI283" s="347"/>
      <c r="BJ283" s="347"/>
      <c r="BK283" s="347"/>
      <c r="BL283" s="348"/>
      <c r="BM283" s="320"/>
      <c r="BN283" s="329"/>
    </row>
    <row r="284" spans="1:66" ht="14.25" x14ac:dyDescent="0.15">
      <c r="A284" s="312"/>
      <c r="B284" s="316"/>
      <c r="C284" s="317"/>
      <c r="D284" s="323"/>
      <c r="E284" s="324"/>
      <c r="F284" s="325"/>
      <c r="G284" s="324"/>
      <c r="H284" s="324"/>
      <c r="I284" s="330"/>
      <c r="J284" s="335"/>
      <c r="K284" s="336"/>
      <c r="L284" s="336"/>
      <c r="M284" s="336"/>
      <c r="N284" s="336"/>
      <c r="O284" s="336"/>
      <c r="P284" s="336"/>
      <c r="Q284" s="337"/>
      <c r="R284" s="341"/>
      <c r="S284" s="342"/>
      <c r="T284" s="342"/>
      <c r="U284" s="343"/>
      <c r="V284" s="367"/>
      <c r="W284" s="367"/>
      <c r="X284" s="367"/>
      <c r="Y284" s="367"/>
      <c r="Z284" s="367"/>
      <c r="AA284" s="367"/>
      <c r="AB284" s="367"/>
      <c r="AC284" s="367"/>
      <c r="AD284" s="367"/>
      <c r="AE284" s="367"/>
      <c r="AF284" s="368"/>
      <c r="AG284" s="323"/>
      <c r="AH284" s="330"/>
      <c r="AI284" s="516"/>
      <c r="AJ284" s="517"/>
      <c r="AK284" s="517"/>
      <c r="AL284" s="517"/>
      <c r="AM284" s="517"/>
      <c r="AN284" s="517"/>
      <c r="AO284" s="517"/>
      <c r="AP284" s="517"/>
      <c r="AQ284" s="518"/>
      <c r="AR284" s="522"/>
      <c r="AS284" s="523"/>
      <c r="AT284" s="523"/>
      <c r="AU284" s="524"/>
      <c r="AV284" s="528"/>
      <c r="AW284" s="528"/>
      <c r="AX284" s="528"/>
      <c r="AY284" s="528"/>
      <c r="AZ284" s="528"/>
      <c r="BA284" s="528"/>
      <c r="BB284" s="528"/>
      <c r="BC284" s="528"/>
      <c r="BD284" s="528"/>
      <c r="BE284" s="528"/>
      <c r="BF284" s="529"/>
      <c r="BG284" s="371"/>
      <c r="BH284" s="367"/>
      <c r="BI284" s="367"/>
      <c r="BJ284" s="367"/>
      <c r="BK284" s="367"/>
      <c r="BL284" s="368"/>
      <c r="BM284" s="323"/>
      <c r="BN284" s="330"/>
    </row>
    <row r="285" spans="1:66" ht="14.25" x14ac:dyDescent="0.15">
      <c r="A285" s="312"/>
      <c r="B285" s="316"/>
      <c r="C285" s="317"/>
      <c r="D285" s="323"/>
      <c r="E285" s="324"/>
      <c r="F285" s="325"/>
      <c r="G285" s="324"/>
      <c r="H285" s="324"/>
      <c r="I285" s="330"/>
      <c r="J285" s="372"/>
      <c r="K285" s="373"/>
      <c r="L285" s="373"/>
      <c r="M285" s="373"/>
      <c r="N285" s="373"/>
      <c r="O285" s="373"/>
      <c r="P285" s="373"/>
      <c r="Q285" s="374"/>
      <c r="R285" s="341"/>
      <c r="S285" s="342"/>
      <c r="T285" s="342"/>
      <c r="U285" s="343"/>
      <c r="V285" s="373"/>
      <c r="W285" s="373"/>
      <c r="X285" s="373"/>
      <c r="Y285" s="373"/>
      <c r="Z285" s="373"/>
      <c r="AA285" s="373"/>
      <c r="AB285" s="373"/>
      <c r="AC285" s="373"/>
      <c r="AD285" s="373"/>
      <c r="AE285" s="373"/>
      <c r="AF285" s="374"/>
      <c r="AG285" s="323"/>
      <c r="AH285" s="330"/>
      <c r="AI285" s="532"/>
      <c r="AJ285" s="533"/>
      <c r="AK285" s="533"/>
      <c r="AL285" s="533"/>
      <c r="AM285" s="533"/>
      <c r="AN285" s="533"/>
      <c r="AO285" s="533"/>
      <c r="AP285" s="533"/>
      <c r="AQ285" s="534"/>
      <c r="AR285" s="522"/>
      <c r="AS285" s="523"/>
      <c r="AT285" s="523"/>
      <c r="AU285" s="524"/>
      <c r="AV285" s="517"/>
      <c r="AW285" s="517"/>
      <c r="AX285" s="517"/>
      <c r="AY285" s="517"/>
      <c r="AZ285" s="517"/>
      <c r="BA285" s="517"/>
      <c r="BB285" s="517"/>
      <c r="BC285" s="517"/>
      <c r="BD285" s="517"/>
      <c r="BE285" s="517"/>
      <c r="BF285" s="518"/>
      <c r="BG285" s="371"/>
      <c r="BH285" s="367"/>
      <c r="BI285" s="367"/>
      <c r="BJ285" s="367"/>
      <c r="BK285" s="367"/>
      <c r="BL285" s="368"/>
      <c r="BM285" s="323"/>
      <c r="BN285" s="330"/>
    </row>
    <row r="286" spans="1:66" ht="14.25" x14ac:dyDescent="0.15">
      <c r="A286" s="313"/>
      <c r="B286" s="318"/>
      <c r="C286" s="319"/>
      <c r="D286" s="326"/>
      <c r="E286" s="327"/>
      <c r="F286" s="328"/>
      <c r="G286" s="327"/>
      <c r="H286" s="327"/>
      <c r="I286" s="331"/>
      <c r="J286" s="375"/>
      <c r="K286" s="376"/>
      <c r="L286" s="376"/>
      <c r="M286" s="376"/>
      <c r="N286" s="376"/>
      <c r="O286" s="376"/>
      <c r="P286" s="376"/>
      <c r="Q286" s="377"/>
      <c r="R286" s="344"/>
      <c r="S286" s="345"/>
      <c r="T286" s="345"/>
      <c r="U286" s="346"/>
      <c r="V286" s="382"/>
      <c r="W286" s="382"/>
      <c r="X286" s="382"/>
      <c r="Y286" s="382"/>
      <c r="Z286" s="382"/>
      <c r="AA286" s="382"/>
      <c r="AB286" s="382"/>
      <c r="AC286" s="382"/>
      <c r="AD286" s="382"/>
      <c r="AE286" s="382"/>
      <c r="AF286" s="383"/>
      <c r="AG286" s="326"/>
      <c r="AH286" s="331"/>
      <c r="AI286" s="535"/>
      <c r="AJ286" s="536"/>
      <c r="AK286" s="536"/>
      <c r="AL286" s="536"/>
      <c r="AM286" s="536"/>
      <c r="AN286" s="536"/>
      <c r="AO286" s="536"/>
      <c r="AP286" s="536"/>
      <c r="AQ286" s="537"/>
      <c r="AR286" s="525"/>
      <c r="AS286" s="526"/>
      <c r="AT286" s="526"/>
      <c r="AU286" s="527"/>
      <c r="AV286" s="511"/>
      <c r="AW286" s="511"/>
      <c r="AX286" s="511"/>
      <c r="AY286" s="511"/>
      <c r="AZ286" s="511"/>
      <c r="BA286" s="511"/>
      <c r="BB286" s="511"/>
      <c r="BC286" s="511"/>
      <c r="BD286" s="511"/>
      <c r="BE286" s="511"/>
      <c r="BF286" s="512"/>
      <c r="BG286" s="384"/>
      <c r="BH286" s="382"/>
      <c r="BI286" s="382"/>
      <c r="BJ286" s="382"/>
      <c r="BK286" s="382"/>
      <c r="BL286" s="383"/>
      <c r="BM286" s="326"/>
      <c r="BN286" s="331"/>
    </row>
    <row r="287" spans="1:66" ht="14.25" x14ac:dyDescent="0.15">
      <c r="A287" s="311">
        <v>70</v>
      </c>
      <c r="B287" s="314"/>
      <c r="C287" s="315"/>
      <c r="D287" s="320"/>
      <c r="E287" s="321"/>
      <c r="F287" s="322"/>
      <c r="G287" s="321"/>
      <c r="H287" s="321"/>
      <c r="I287" s="329"/>
      <c r="J287" s="332"/>
      <c r="K287" s="333"/>
      <c r="L287" s="333"/>
      <c r="M287" s="333"/>
      <c r="N287" s="333"/>
      <c r="O287" s="333"/>
      <c r="P287" s="333"/>
      <c r="Q287" s="334"/>
      <c r="R287" s="338"/>
      <c r="S287" s="339"/>
      <c r="T287" s="339"/>
      <c r="U287" s="340"/>
      <c r="V287" s="347"/>
      <c r="W287" s="347"/>
      <c r="X287" s="347"/>
      <c r="Y287" s="347"/>
      <c r="Z287" s="347"/>
      <c r="AA287" s="347"/>
      <c r="AB287" s="347"/>
      <c r="AC287" s="347"/>
      <c r="AD287" s="347"/>
      <c r="AE287" s="347"/>
      <c r="AF287" s="348"/>
      <c r="AG287" s="320"/>
      <c r="AH287" s="329"/>
      <c r="AI287" s="513"/>
      <c r="AJ287" s="514"/>
      <c r="AK287" s="514"/>
      <c r="AL287" s="514"/>
      <c r="AM287" s="514"/>
      <c r="AN287" s="514"/>
      <c r="AO287" s="514"/>
      <c r="AP287" s="514"/>
      <c r="AQ287" s="515"/>
      <c r="AR287" s="519"/>
      <c r="AS287" s="520"/>
      <c r="AT287" s="520"/>
      <c r="AU287" s="521"/>
      <c r="AV287" s="509"/>
      <c r="AW287" s="509"/>
      <c r="AX287" s="509"/>
      <c r="AY287" s="509"/>
      <c r="AZ287" s="509"/>
      <c r="BA287" s="509"/>
      <c r="BB287" s="509"/>
      <c r="BC287" s="509"/>
      <c r="BD287" s="509"/>
      <c r="BE287" s="509"/>
      <c r="BF287" s="510"/>
      <c r="BG287" s="366"/>
      <c r="BH287" s="347"/>
      <c r="BI287" s="347"/>
      <c r="BJ287" s="347"/>
      <c r="BK287" s="347"/>
      <c r="BL287" s="348"/>
      <c r="BM287" s="320"/>
      <c r="BN287" s="329"/>
    </row>
    <row r="288" spans="1:66" ht="14.25" x14ac:dyDescent="0.15">
      <c r="A288" s="312"/>
      <c r="B288" s="316"/>
      <c r="C288" s="317"/>
      <c r="D288" s="323"/>
      <c r="E288" s="324"/>
      <c r="F288" s="325"/>
      <c r="G288" s="324"/>
      <c r="H288" s="324"/>
      <c r="I288" s="330"/>
      <c r="J288" s="335"/>
      <c r="K288" s="336"/>
      <c r="L288" s="336"/>
      <c r="M288" s="336"/>
      <c r="N288" s="336"/>
      <c r="O288" s="336"/>
      <c r="P288" s="336"/>
      <c r="Q288" s="337"/>
      <c r="R288" s="341"/>
      <c r="S288" s="342"/>
      <c r="T288" s="342"/>
      <c r="U288" s="343"/>
      <c r="V288" s="367"/>
      <c r="W288" s="367"/>
      <c r="X288" s="367"/>
      <c r="Y288" s="367"/>
      <c r="Z288" s="367"/>
      <c r="AA288" s="367"/>
      <c r="AB288" s="367"/>
      <c r="AC288" s="367"/>
      <c r="AD288" s="367"/>
      <c r="AE288" s="367"/>
      <c r="AF288" s="368"/>
      <c r="AG288" s="323"/>
      <c r="AH288" s="330"/>
      <c r="AI288" s="516"/>
      <c r="AJ288" s="517"/>
      <c r="AK288" s="517"/>
      <c r="AL288" s="517"/>
      <c r="AM288" s="517"/>
      <c r="AN288" s="517"/>
      <c r="AO288" s="517"/>
      <c r="AP288" s="517"/>
      <c r="AQ288" s="518"/>
      <c r="AR288" s="522"/>
      <c r="AS288" s="523"/>
      <c r="AT288" s="523"/>
      <c r="AU288" s="524"/>
      <c r="AV288" s="528"/>
      <c r="AW288" s="528"/>
      <c r="AX288" s="528"/>
      <c r="AY288" s="528"/>
      <c r="AZ288" s="528"/>
      <c r="BA288" s="528"/>
      <c r="BB288" s="528"/>
      <c r="BC288" s="528"/>
      <c r="BD288" s="528"/>
      <c r="BE288" s="528"/>
      <c r="BF288" s="529"/>
      <c r="BG288" s="371"/>
      <c r="BH288" s="367"/>
      <c r="BI288" s="367"/>
      <c r="BJ288" s="367"/>
      <c r="BK288" s="367"/>
      <c r="BL288" s="368"/>
      <c r="BM288" s="323"/>
      <c r="BN288" s="330"/>
    </row>
    <row r="289" spans="1:66" ht="14.25" x14ac:dyDescent="0.15">
      <c r="A289" s="312"/>
      <c r="B289" s="316"/>
      <c r="C289" s="317"/>
      <c r="D289" s="323"/>
      <c r="E289" s="324"/>
      <c r="F289" s="325"/>
      <c r="G289" s="324"/>
      <c r="H289" s="324"/>
      <c r="I289" s="330"/>
      <c r="J289" s="372"/>
      <c r="K289" s="373"/>
      <c r="L289" s="373"/>
      <c r="M289" s="373"/>
      <c r="N289" s="373"/>
      <c r="O289" s="373"/>
      <c r="P289" s="373"/>
      <c r="Q289" s="374"/>
      <c r="R289" s="341"/>
      <c r="S289" s="342"/>
      <c r="T289" s="342"/>
      <c r="U289" s="343"/>
      <c r="V289" s="373"/>
      <c r="W289" s="373"/>
      <c r="X289" s="373"/>
      <c r="Y289" s="373"/>
      <c r="Z289" s="373"/>
      <c r="AA289" s="373"/>
      <c r="AB289" s="373"/>
      <c r="AC289" s="373"/>
      <c r="AD289" s="373"/>
      <c r="AE289" s="373"/>
      <c r="AF289" s="374"/>
      <c r="AG289" s="323"/>
      <c r="AH289" s="330"/>
      <c r="AI289" s="532"/>
      <c r="AJ289" s="533"/>
      <c r="AK289" s="533"/>
      <c r="AL289" s="533"/>
      <c r="AM289" s="533"/>
      <c r="AN289" s="533"/>
      <c r="AO289" s="533"/>
      <c r="AP289" s="533"/>
      <c r="AQ289" s="534"/>
      <c r="AR289" s="522"/>
      <c r="AS289" s="523"/>
      <c r="AT289" s="523"/>
      <c r="AU289" s="524"/>
      <c r="AV289" s="517"/>
      <c r="AW289" s="517"/>
      <c r="AX289" s="517"/>
      <c r="AY289" s="517"/>
      <c r="AZ289" s="517"/>
      <c r="BA289" s="517"/>
      <c r="BB289" s="517"/>
      <c r="BC289" s="517"/>
      <c r="BD289" s="517"/>
      <c r="BE289" s="517"/>
      <c r="BF289" s="518"/>
      <c r="BG289" s="371"/>
      <c r="BH289" s="367"/>
      <c r="BI289" s="367"/>
      <c r="BJ289" s="367"/>
      <c r="BK289" s="367"/>
      <c r="BL289" s="368"/>
      <c r="BM289" s="323"/>
      <c r="BN289" s="330"/>
    </row>
    <row r="290" spans="1:66" ht="14.25" x14ac:dyDescent="0.15">
      <c r="A290" s="313"/>
      <c r="B290" s="318"/>
      <c r="C290" s="319"/>
      <c r="D290" s="326"/>
      <c r="E290" s="327"/>
      <c r="F290" s="328"/>
      <c r="G290" s="327"/>
      <c r="H290" s="327"/>
      <c r="I290" s="331"/>
      <c r="J290" s="375"/>
      <c r="K290" s="376"/>
      <c r="L290" s="376"/>
      <c r="M290" s="376"/>
      <c r="N290" s="376"/>
      <c r="O290" s="376"/>
      <c r="P290" s="376"/>
      <c r="Q290" s="377"/>
      <c r="R290" s="344"/>
      <c r="S290" s="345"/>
      <c r="T290" s="345"/>
      <c r="U290" s="346"/>
      <c r="V290" s="382"/>
      <c r="W290" s="382"/>
      <c r="X290" s="382"/>
      <c r="Y290" s="382"/>
      <c r="Z290" s="382"/>
      <c r="AA290" s="382"/>
      <c r="AB290" s="382"/>
      <c r="AC290" s="382"/>
      <c r="AD290" s="382"/>
      <c r="AE290" s="382"/>
      <c r="AF290" s="383"/>
      <c r="AG290" s="326"/>
      <c r="AH290" s="331"/>
      <c r="AI290" s="535"/>
      <c r="AJ290" s="536"/>
      <c r="AK290" s="536"/>
      <c r="AL290" s="536"/>
      <c r="AM290" s="536"/>
      <c r="AN290" s="536"/>
      <c r="AO290" s="536"/>
      <c r="AP290" s="536"/>
      <c r="AQ290" s="537"/>
      <c r="AR290" s="525"/>
      <c r="AS290" s="526"/>
      <c r="AT290" s="526"/>
      <c r="AU290" s="527"/>
      <c r="AV290" s="511"/>
      <c r="AW290" s="511"/>
      <c r="AX290" s="511"/>
      <c r="AY290" s="511"/>
      <c r="AZ290" s="511"/>
      <c r="BA290" s="511"/>
      <c r="BB290" s="511"/>
      <c r="BC290" s="511"/>
      <c r="BD290" s="511"/>
      <c r="BE290" s="511"/>
      <c r="BF290" s="512"/>
      <c r="BG290" s="384"/>
      <c r="BH290" s="382"/>
      <c r="BI290" s="382"/>
      <c r="BJ290" s="382"/>
      <c r="BK290" s="382"/>
      <c r="BL290" s="383"/>
      <c r="BM290" s="326"/>
      <c r="BN290" s="331"/>
    </row>
    <row r="291" spans="1:66" ht="14.25" x14ac:dyDescent="0.15">
      <c r="A291" s="311">
        <v>71</v>
      </c>
      <c r="B291" s="314"/>
      <c r="C291" s="315"/>
      <c r="D291" s="320"/>
      <c r="E291" s="321"/>
      <c r="F291" s="322"/>
      <c r="G291" s="321"/>
      <c r="H291" s="321"/>
      <c r="I291" s="329"/>
      <c r="J291" s="332"/>
      <c r="K291" s="333"/>
      <c r="L291" s="333"/>
      <c r="M291" s="333"/>
      <c r="N291" s="333"/>
      <c r="O291" s="333"/>
      <c r="P291" s="333"/>
      <c r="Q291" s="334"/>
      <c r="R291" s="338"/>
      <c r="S291" s="339"/>
      <c r="T291" s="339"/>
      <c r="U291" s="340"/>
      <c r="V291" s="347"/>
      <c r="W291" s="347"/>
      <c r="X291" s="347"/>
      <c r="Y291" s="347"/>
      <c r="Z291" s="347"/>
      <c r="AA291" s="347"/>
      <c r="AB291" s="347"/>
      <c r="AC291" s="347"/>
      <c r="AD291" s="347"/>
      <c r="AE291" s="347"/>
      <c r="AF291" s="348"/>
      <c r="AG291" s="320"/>
      <c r="AH291" s="329"/>
      <c r="AI291" s="513"/>
      <c r="AJ291" s="514"/>
      <c r="AK291" s="514"/>
      <c r="AL291" s="514"/>
      <c r="AM291" s="514"/>
      <c r="AN291" s="514"/>
      <c r="AO291" s="514"/>
      <c r="AP291" s="514"/>
      <c r="AQ291" s="515"/>
      <c r="AR291" s="519"/>
      <c r="AS291" s="520"/>
      <c r="AT291" s="520"/>
      <c r="AU291" s="521"/>
      <c r="AV291" s="509"/>
      <c r="AW291" s="509"/>
      <c r="AX291" s="509"/>
      <c r="AY291" s="509"/>
      <c r="AZ291" s="509"/>
      <c r="BA291" s="509"/>
      <c r="BB291" s="509"/>
      <c r="BC291" s="509"/>
      <c r="BD291" s="509"/>
      <c r="BE291" s="509"/>
      <c r="BF291" s="510"/>
      <c r="BG291" s="366"/>
      <c r="BH291" s="347"/>
      <c r="BI291" s="347"/>
      <c r="BJ291" s="347"/>
      <c r="BK291" s="347"/>
      <c r="BL291" s="348"/>
      <c r="BM291" s="320"/>
      <c r="BN291" s="329"/>
    </row>
    <row r="292" spans="1:66" ht="14.25" x14ac:dyDescent="0.15">
      <c r="A292" s="312"/>
      <c r="B292" s="316"/>
      <c r="C292" s="317"/>
      <c r="D292" s="323"/>
      <c r="E292" s="324"/>
      <c r="F292" s="325"/>
      <c r="G292" s="324"/>
      <c r="H292" s="324"/>
      <c r="I292" s="330"/>
      <c r="J292" s="335"/>
      <c r="K292" s="336"/>
      <c r="L292" s="336"/>
      <c r="M292" s="336"/>
      <c r="N292" s="336"/>
      <c r="O292" s="336"/>
      <c r="P292" s="336"/>
      <c r="Q292" s="337"/>
      <c r="R292" s="341"/>
      <c r="S292" s="342"/>
      <c r="T292" s="342"/>
      <c r="U292" s="343"/>
      <c r="V292" s="367"/>
      <c r="W292" s="367"/>
      <c r="X292" s="367"/>
      <c r="Y292" s="367"/>
      <c r="Z292" s="367"/>
      <c r="AA292" s="367"/>
      <c r="AB292" s="367"/>
      <c r="AC292" s="367"/>
      <c r="AD292" s="367"/>
      <c r="AE292" s="367"/>
      <c r="AF292" s="368"/>
      <c r="AG292" s="323"/>
      <c r="AH292" s="330"/>
      <c r="AI292" s="516"/>
      <c r="AJ292" s="517"/>
      <c r="AK292" s="517"/>
      <c r="AL292" s="517"/>
      <c r="AM292" s="517"/>
      <c r="AN292" s="517"/>
      <c r="AO292" s="517"/>
      <c r="AP292" s="517"/>
      <c r="AQ292" s="518"/>
      <c r="AR292" s="522"/>
      <c r="AS292" s="523"/>
      <c r="AT292" s="523"/>
      <c r="AU292" s="524"/>
      <c r="AV292" s="528"/>
      <c r="AW292" s="528"/>
      <c r="AX292" s="528"/>
      <c r="AY292" s="528"/>
      <c r="AZ292" s="528"/>
      <c r="BA292" s="528"/>
      <c r="BB292" s="528"/>
      <c r="BC292" s="528"/>
      <c r="BD292" s="528"/>
      <c r="BE292" s="528"/>
      <c r="BF292" s="529"/>
      <c r="BG292" s="371"/>
      <c r="BH292" s="367"/>
      <c r="BI292" s="367"/>
      <c r="BJ292" s="367"/>
      <c r="BK292" s="367"/>
      <c r="BL292" s="368"/>
      <c r="BM292" s="323"/>
      <c r="BN292" s="330"/>
    </row>
    <row r="293" spans="1:66" ht="14.25" x14ac:dyDescent="0.15">
      <c r="A293" s="312"/>
      <c r="B293" s="316"/>
      <c r="C293" s="317"/>
      <c r="D293" s="323"/>
      <c r="E293" s="324"/>
      <c r="F293" s="325"/>
      <c r="G293" s="324"/>
      <c r="H293" s="324"/>
      <c r="I293" s="330"/>
      <c r="J293" s="372"/>
      <c r="K293" s="373"/>
      <c r="L293" s="373"/>
      <c r="M293" s="373"/>
      <c r="N293" s="373"/>
      <c r="O293" s="373"/>
      <c r="P293" s="373"/>
      <c r="Q293" s="374"/>
      <c r="R293" s="341"/>
      <c r="S293" s="342"/>
      <c r="T293" s="342"/>
      <c r="U293" s="343"/>
      <c r="V293" s="373"/>
      <c r="W293" s="373"/>
      <c r="X293" s="373"/>
      <c r="Y293" s="373"/>
      <c r="Z293" s="373"/>
      <c r="AA293" s="373"/>
      <c r="AB293" s="373"/>
      <c r="AC293" s="373"/>
      <c r="AD293" s="373"/>
      <c r="AE293" s="373"/>
      <c r="AF293" s="374"/>
      <c r="AG293" s="323"/>
      <c r="AH293" s="330"/>
      <c r="AI293" s="532"/>
      <c r="AJ293" s="533"/>
      <c r="AK293" s="533"/>
      <c r="AL293" s="533"/>
      <c r="AM293" s="533"/>
      <c r="AN293" s="533"/>
      <c r="AO293" s="533"/>
      <c r="AP293" s="533"/>
      <c r="AQ293" s="534"/>
      <c r="AR293" s="522"/>
      <c r="AS293" s="523"/>
      <c r="AT293" s="523"/>
      <c r="AU293" s="524"/>
      <c r="AV293" s="517"/>
      <c r="AW293" s="517"/>
      <c r="AX293" s="517"/>
      <c r="AY293" s="517"/>
      <c r="AZ293" s="517"/>
      <c r="BA293" s="517"/>
      <c r="BB293" s="517"/>
      <c r="BC293" s="517"/>
      <c r="BD293" s="517"/>
      <c r="BE293" s="517"/>
      <c r="BF293" s="518"/>
      <c r="BG293" s="371"/>
      <c r="BH293" s="367"/>
      <c r="BI293" s="367"/>
      <c r="BJ293" s="367"/>
      <c r="BK293" s="367"/>
      <c r="BL293" s="368"/>
      <c r="BM293" s="323"/>
      <c r="BN293" s="330"/>
    </row>
    <row r="294" spans="1:66" ht="14.25" x14ac:dyDescent="0.15">
      <c r="A294" s="313"/>
      <c r="B294" s="318"/>
      <c r="C294" s="319"/>
      <c r="D294" s="326"/>
      <c r="E294" s="327"/>
      <c r="F294" s="328"/>
      <c r="G294" s="327"/>
      <c r="H294" s="327"/>
      <c r="I294" s="331"/>
      <c r="J294" s="375"/>
      <c r="K294" s="376"/>
      <c r="L294" s="376"/>
      <c r="M294" s="376"/>
      <c r="N294" s="376"/>
      <c r="O294" s="376"/>
      <c r="P294" s="376"/>
      <c r="Q294" s="377"/>
      <c r="R294" s="344"/>
      <c r="S294" s="345"/>
      <c r="T294" s="345"/>
      <c r="U294" s="346"/>
      <c r="V294" s="382"/>
      <c r="W294" s="382"/>
      <c r="X294" s="382"/>
      <c r="Y294" s="382"/>
      <c r="Z294" s="382"/>
      <c r="AA294" s="382"/>
      <c r="AB294" s="382"/>
      <c r="AC294" s="382"/>
      <c r="AD294" s="382"/>
      <c r="AE294" s="382"/>
      <c r="AF294" s="383"/>
      <c r="AG294" s="326"/>
      <c r="AH294" s="331"/>
      <c r="AI294" s="535"/>
      <c r="AJ294" s="536"/>
      <c r="AK294" s="536"/>
      <c r="AL294" s="536"/>
      <c r="AM294" s="536"/>
      <c r="AN294" s="536"/>
      <c r="AO294" s="536"/>
      <c r="AP294" s="536"/>
      <c r="AQ294" s="537"/>
      <c r="AR294" s="525"/>
      <c r="AS294" s="526"/>
      <c r="AT294" s="526"/>
      <c r="AU294" s="527"/>
      <c r="AV294" s="511"/>
      <c r="AW294" s="511"/>
      <c r="AX294" s="511"/>
      <c r="AY294" s="511"/>
      <c r="AZ294" s="511"/>
      <c r="BA294" s="511"/>
      <c r="BB294" s="511"/>
      <c r="BC294" s="511"/>
      <c r="BD294" s="511"/>
      <c r="BE294" s="511"/>
      <c r="BF294" s="512"/>
      <c r="BG294" s="384"/>
      <c r="BH294" s="382"/>
      <c r="BI294" s="382"/>
      <c r="BJ294" s="382"/>
      <c r="BK294" s="382"/>
      <c r="BL294" s="383"/>
      <c r="BM294" s="326"/>
      <c r="BN294" s="331"/>
    </row>
    <row r="295" spans="1:66" ht="14.25" x14ac:dyDescent="0.15">
      <c r="A295" s="311">
        <v>72</v>
      </c>
      <c r="B295" s="314"/>
      <c r="C295" s="315"/>
      <c r="D295" s="320"/>
      <c r="E295" s="321"/>
      <c r="F295" s="322"/>
      <c r="G295" s="321"/>
      <c r="H295" s="321"/>
      <c r="I295" s="329"/>
      <c r="J295" s="332"/>
      <c r="K295" s="333"/>
      <c r="L295" s="333"/>
      <c r="M295" s="333"/>
      <c r="N295" s="333"/>
      <c r="O295" s="333"/>
      <c r="P295" s="333"/>
      <c r="Q295" s="334"/>
      <c r="R295" s="338"/>
      <c r="S295" s="339"/>
      <c r="T295" s="339"/>
      <c r="U295" s="340"/>
      <c r="V295" s="347"/>
      <c r="W295" s="347"/>
      <c r="X295" s="347"/>
      <c r="Y295" s="347"/>
      <c r="Z295" s="347"/>
      <c r="AA295" s="347"/>
      <c r="AB295" s="347"/>
      <c r="AC295" s="347"/>
      <c r="AD295" s="347"/>
      <c r="AE295" s="347"/>
      <c r="AF295" s="348"/>
      <c r="AG295" s="320"/>
      <c r="AH295" s="329"/>
      <c r="AI295" s="513"/>
      <c r="AJ295" s="514"/>
      <c r="AK295" s="514"/>
      <c r="AL295" s="514"/>
      <c r="AM295" s="514"/>
      <c r="AN295" s="514"/>
      <c r="AO295" s="514"/>
      <c r="AP295" s="514"/>
      <c r="AQ295" s="515"/>
      <c r="AR295" s="519"/>
      <c r="AS295" s="520"/>
      <c r="AT295" s="520"/>
      <c r="AU295" s="521"/>
      <c r="AV295" s="509"/>
      <c r="AW295" s="509"/>
      <c r="AX295" s="509"/>
      <c r="AY295" s="509"/>
      <c r="AZ295" s="509"/>
      <c r="BA295" s="509"/>
      <c r="BB295" s="509"/>
      <c r="BC295" s="509"/>
      <c r="BD295" s="509"/>
      <c r="BE295" s="509"/>
      <c r="BF295" s="510"/>
      <c r="BG295" s="366"/>
      <c r="BH295" s="347"/>
      <c r="BI295" s="347"/>
      <c r="BJ295" s="347"/>
      <c r="BK295" s="347"/>
      <c r="BL295" s="348"/>
      <c r="BM295" s="320"/>
      <c r="BN295" s="329"/>
    </row>
    <row r="296" spans="1:66" ht="14.25" x14ac:dyDescent="0.15">
      <c r="A296" s="312"/>
      <c r="B296" s="316"/>
      <c r="C296" s="317"/>
      <c r="D296" s="323"/>
      <c r="E296" s="324"/>
      <c r="F296" s="325"/>
      <c r="G296" s="324"/>
      <c r="H296" s="324"/>
      <c r="I296" s="330"/>
      <c r="J296" s="335"/>
      <c r="K296" s="336"/>
      <c r="L296" s="336"/>
      <c r="M296" s="336"/>
      <c r="N296" s="336"/>
      <c r="O296" s="336"/>
      <c r="P296" s="336"/>
      <c r="Q296" s="337"/>
      <c r="R296" s="341"/>
      <c r="S296" s="342"/>
      <c r="T296" s="342"/>
      <c r="U296" s="343"/>
      <c r="V296" s="367"/>
      <c r="W296" s="367"/>
      <c r="X296" s="367"/>
      <c r="Y296" s="367"/>
      <c r="Z296" s="367"/>
      <c r="AA296" s="367"/>
      <c r="AB296" s="367"/>
      <c r="AC296" s="367"/>
      <c r="AD296" s="367"/>
      <c r="AE296" s="367"/>
      <c r="AF296" s="368"/>
      <c r="AG296" s="323"/>
      <c r="AH296" s="330"/>
      <c r="AI296" s="516"/>
      <c r="AJ296" s="517"/>
      <c r="AK296" s="517"/>
      <c r="AL296" s="517"/>
      <c r="AM296" s="517"/>
      <c r="AN296" s="517"/>
      <c r="AO296" s="517"/>
      <c r="AP296" s="517"/>
      <c r="AQ296" s="518"/>
      <c r="AR296" s="522"/>
      <c r="AS296" s="523"/>
      <c r="AT296" s="523"/>
      <c r="AU296" s="524"/>
      <c r="AV296" s="528"/>
      <c r="AW296" s="528"/>
      <c r="AX296" s="528"/>
      <c r="AY296" s="528"/>
      <c r="AZ296" s="528"/>
      <c r="BA296" s="528"/>
      <c r="BB296" s="528"/>
      <c r="BC296" s="528"/>
      <c r="BD296" s="528"/>
      <c r="BE296" s="528"/>
      <c r="BF296" s="529"/>
      <c r="BG296" s="371"/>
      <c r="BH296" s="367"/>
      <c r="BI296" s="367"/>
      <c r="BJ296" s="367"/>
      <c r="BK296" s="367"/>
      <c r="BL296" s="368"/>
      <c r="BM296" s="323"/>
      <c r="BN296" s="330"/>
    </row>
    <row r="297" spans="1:66" ht="14.25" x14ac:dyDescent="0.15">
      <c r="A297" s="312"/>
      <c r="B297" s="316"/>
      <c r="C297" s="317"/>
      <c r="D297" s="323"/>
      <c r="E297" s="324"/>
      <c r="F297" s="325"/>
      <c r="G297" s="324"/>
      <c r="H297" s="324"/>
      <c r="I297" s="330"/>
      <c r="J297" s="372"/>
      <c r="K297" s="373"/>
      <c r="L297" s="373"/>
      <c r="M297" s="373"/>
      <c r="N297" s="373"/>
      <c r="O297" s="373"/>
      <c r="P297" s="373"/>
      <c r="Q297" s="374"/>
      <c r="R297" s="341"/>
      <c r="S297" s="342"/>
      <c r="T297" s="342"/>
      <c r="U297" s="343"/>
      <c r="V297" s="373"/>
      <c r="W297" s="373"/>
      <c r="X297" s="373"/>
      <c r="Y297" s="373"/>
      <c r="Z297" s="373"/>
      <c r="AA297" s="373"/>
      <c r="AB297" s="373"/>
      <c r="AC297" s="373"/>
      <c r="AD297" s="373"/>
      <c r="AE297" s="373"/>
      <c r="AF297" s="374"/>
      <c r="AG297" s="323"/>
      <c r="AH297" s="330"/>
      <c r="AI297" s="532"/>
      <c r="AJ297" s="533"/>
      <c r="AK297" s="533"/>
      <c r="AL297" s="533"/>
      <c r="AM297" s="533"/>
      <c r="AN297" s="533"/>
      <c r="AO297" s="533"/>
      <c r="AP297" s="533"/>
      <c r="AQ297" s="534"/>
      <c r="AR297" s="522"/>
      <c r="AS297" s="523"/>
      <c r="AT297" s="523"/>
      <c r="AU297" s="524"/>
      <c r="AV297" s="517"/>
      <c r="AW297" s="517"/>
      <c r="AX297" s="517"/>
      <c r="AY297" s="517"/>
      <c r="AZ297" s="517"/>
      <c r="BA297" s="517"/>
      <c r="BB297" s="517"/>
      <c r="BC297" s="517"/>
      <c r="BD297" s="517"/>
      <c r="BE297" s="517"/>
      <c r="BF297" s="518"/>
      <c r="BG297" s="371"/>
      <c r="BH297" s="367"/>
      <c r="BI297" s="367"/>
      <c r="BJ297" s="367"/>
      <c r="BK297" s="367"/>
      <c r="BL297" s="368"/>
      <c r="BM297" s="323"/>
      <c r="BN297" s="330"/>
    </row>
    <row r="298" spans="1:66" ht="14.25" x14ac:dyDescent="0.15">
      <c r="A298" s="313"/>
      <c r="B298" s="318"/>
      <c r="C298" s="319"/>
      <c r="D298" s="326"/>
      <c r="E298" s="327"/>
      <c r="F298" s="328"/>
      <c r="G298" s="327"/>
      <c r="H298" s="327"/>
      <c r="I298" s="331"/>
      <c r="J298" s="375"/>
      <c r="K298" s="376"/>
      <c r="L298" s="376"/>
      <c r="M298" s="376"/>
      <c r="N298" s="376"/>
      <c r="O298" s="376"/>
      <c r="P298" s="376"/>
      <c r="Q298" s="377"/>
      <c r="R298" s="344"/>
      <c r="S298" s="345"/>
      <c r="T298" s="345"/>
      <c r="U298" s="346"/>
      <c r="V298" s="382"/>
      <c r="W298" s="382"/>
      <c r="X298" s="382"/>
      <c r="Y298" s="382"/>
      <c r="Z298" s="382"/>
      <c r="AA298" s="382"/>
      <c r="AB298" s="382"/>
      <c r="AC298" s="382"/>
      <c r="AD298" s="382"/>
      <c r="AE298" s="382"/>
      <c r="AF298" s="383"/>
      <c r="AG298" s="326"/>
      <c r="AH298" s="331"/>
      <c r="AI298" s="535"/>
      <c r="AJ298" s="536"/>
      <c r="AK298" s="536"/>
      <c r="AL298" s="536"/>
      <c r="AM298" s="536"/>
      <c r="AN298" s="536"/>
      <c r="AO298" s="536"/>
      <c r="AP298" s="536"/>
      <c r="AQ298" s="537"/>
      <c r="AR298" s="525"/>
      <c r="AS298" s="526"/>
      <c r="AT298" s="526"/>
      <c r="AU298" s="527"/>
      <c r="AV298" s="511"/>
      <c r="AW298" s="511"/>
      <c r="AX298" s="511"/>
      <c r="AY298" s="511"/>
      <c r="AZ298" s="511"/>
      <c r="BA298" s="511"/>
      <c r="BB298" s="511"/>
      <c r="BC298" s="511"/>
      <c r="BD298" s="511"/>
      <c r="BE298" s="511"/>
      <c r="BF298" s="512"/>
      <c r="BG298" s="384"/>
      <c r="BH298" s="382"/>
      <c r="BI298" s="382"/>
      <c r="BJ298" s="382"/>
      <c r="BK298" s="382"/>
      <c r="BL298" s="383"/>
      <c r="BM298" s="326"/>
      <c r="BN298" s="331"/>
    </row>
    <row r="299" spans="1:66" ht="14.25" x14ac:dyDescent="0.15">
      <c r="A299" s="311">
        <v>73</v>
      </c>
      <c r="B299" s="314"/>
      <c r="C299" s="315"/>
      <c r="D299" s="320"/>
      <c r="E299" s="321"/>
      <c r="F299" s="322"/>
      <c r="G299" s="321"/>
      <c r="H299" s="321"/>
      <c r="I299" s="329"/>
      <c r="J299" s="332"/>
      <c r="K299" s="333"/>
      <c r="L299" s="333"/>
      <c r="M299" s="333"/>
      <c r="N299" s="333"/>
      <c r="O299" s="333"/>
      <c r="P299" s="333"/>
      <c r="Q299" s="334"/>
      <c r="R299" s="338"/>
      <c r="S299" s="339"/>
      <c r="T299" s="339"/>
      <c r="U299" s="340"/>
      <c r="V299" s="347"/>
      <c r="W299" s="347"/>
      <c r="X299" s="347"/>
      <c r="Y299" s="347"/>
      <c r="Z299" s="347"/>
      <c r="AA299" s="347"/>
      <c r="AB299" s="347"/>
      <c r="AC299" s="347"/>
      <c r="AD299" s="347"/>
      <c r="AE299" s="347"/>
      <c r="AF299" s="348"/>
      <c r="AG299" s="320"/>
      <c r="AH299" s="329"/>
      <c r="AI299" s="513"/>
      <c r="AJ299" s="514"/>
      <c r="AK299" s="514"/>
      <c r="AL299" s="514"/>
      <c r="AM299" s="514"/>
      <c r="AN299" s="514"/>
      <c r="AO299" s="514"/>
      <c r="AP299" s="514"/>
      <c r="AQ299" s="515"/>
      <c r="AR299" s="519"/>
      <c r="AS299" s="520"/>
      <c r="AT299" s="520"/>
      <c r="AU299" s="521"/>
      <c r="AV299" s="509"/>
      <c r="AW299" s="509"/>
      <c r="AX299" s="509"/>
      <c r="AY299" s="509"/>
      <c r="AZ299" s="509"/>
      <c r="BA299" s="509"/>
      <c r="BB299" s="509"/>
      <c r="BC299" s="509"/>
      <c r="BD299" s="509"/>
      <c r="BE299" s="509"/>
      <c r="BF299" s="510"/>
      <c r="BG299" s="366"/>
      <c r="BH299" s="347"/>
      <c r="BI299" s="347"/>
      <c r="BJ299" s="347"/>
      <c r="BK299" s="347"/>
      <c r="BL299" s="348"/>
      <c r="BM299" s="320"/>
      <c r="BN299" s="329"/>
    </row>
    <row r="300" spans="1:66" ht="14.25" x14ac:dyDescent="0.15">
      <c r="A300" s="312"/>
      <c r="B300" s="316"/>
      <c r="C300" s="317"/>
      <c r="D300" s="323"/>
      <c r="E300" s="324"/>
      <c r="F300" s="325"/>
      <c r="G300" s="324"/>
      <c r="H300" s="324"/>
      <c r="I300" s="330"/>
      <c r="J300" s="335"/>
      <c r="K300" s="336"/>
      <c r="L300" s="336"/>
      <c r="M300" s="336"/>
      <c r="N300" s="336"/>
      <c r="O300" s="336"/>
      <c r="P300" s="336"/>
      <c r="Q300" s="337"/>
      <c r="R300" s="341"/>
      <c r="S300" s="342"/>
      <c r="T300" s="342"/>
      <c r="U300" s="343"/>
      <c r="V300" s="367"/>
      <c r="W300" s="367"/>
      <c r="X300" s="367"/>
      <c r="Y300" s="367"/>
      <c r="Z300" s="367"/>
      <c r="AA300" s="367"/>
      <c r="AB300" s="367"/>
      <c r="AC300" s="367"/>
      <c r="AD300" s="367"/>
      <c r="AE300" s="367"/>
      <c r="AF300" s="368"/>
      <c r="AG300" s="323"/>
      <c r="AH300" s="330"/>
      <c r="AI300" s="516"/>
      <c r="AJ300" s="517"/>
      <c r="AK300" s="517"/>
      <c r="AL300" s="517"/>
      <c r="AM300" s="517"/>
      <c r="AN300" s="517"/>
      <c r="AO300" s="517"/>
      <c r="AP300" s="517"/>
      <c r="AQ300" s="518"/>
      <c r="AR300" s="522"/>
      <c r="AS300" s="523"/>
      <c r="AT300" s="523"/>
      <c r="AU300" s="524"/>
      <c r="AV300" s="528"/>
      <c r="AW300" s="528"/>
      <c r="AX300" s="528"/>
      <c r="AY300" s="528"/>
      <c r="AZ300" s="528"/>
      <c r="BA300" s="528"/>
      <c r="BB300" s="528"/>
      <c r="BC300" s="528"/>
      <c r="BD300" s="528"/>
      <c r="BE300" s="528"/>
      <c r="BF300" s="529"/>
      <c r="BG300" s="371"/>
      <c r="BH300" s="367"/>
      <c r="BI300" s="367"/>
      <c r="BJ300" s="367"/>
      <c r="BK300" s="367"/>
      <c r="BL300" s="368"/>
      <c r="BM300" s="323"/>
      <c r="BN300" s="330"/>
    </row>
    <row r="301" spans="1:66" ht="14.25" x14ac:dyDescent="0.15">
      <c r="A301" s="312"/>
      <c r="B301" s="316"/>
      <c r="C301" s="317"/>
      <c r="D301" s="323"/>
      <c r="E301" s="324"/>
      <c r="F301" s="325"/>
      <c r="G301" s="324"/>
      <c r="H301" s="324"/>
      <c r="I301" s="330"/>
      <c r="J301" s="372"/>
      <c r="K301" s="373"/>
      <c r="L301" s="373"/>
      <c r="M301" s="373"/>
      <c r="N301" s="373"/>
      <c r="O301" s="373"/>
      <c r="P301" s="373"/>
      <c r="Q301" s="374"/>
      <c r="R301" s="341"/>
      <c r="S301" s="342"/>
      <c r="T301" s="342"/>
      <c r="U301" s="343"/>
      <c r="V301" s="373"/>
      <c r="W301" s="373"/>
      <c r="X301" s="373"/>
      <c r="Y301" s="373"/>
      <c r="Z301" s="373"/>
      <c r="AA301" s="373"/>
      <c r="AB301" s="373"/>
      <c r="AC301" s="373"/>
      <c r="AD301" s="373"/>
      <c r="AE301" s="373"/>
      <c r="AF301" s="374"/>
      <c r="AG301" s="323"/>
      <c r="AH301" s="330"/>
      <c r="AI301" s="532"/>
      <c r="AJ301" s="533"/>
      <c r="AK301" s="533"/>
      <c r="AL301" s="533"/>
      <c r="AM301" s="533"/>
      <c r="AN301" s="533"/>
      <c r="AO301" s="533"/>
      <c r="AP301" s="533"/>
      <c r="AQ301" s="534"/>
      <c r="AR301" s="522"/>
      <c r="AS301" s="523"/>
      <c r="AT301" s="523"/>
      <c r="AU301" s="524"/>
      <c r="AV301" s="517"/>
      <c r="AW301" s="517"/>
      <c r="AX301" s="517"/>
      <c r="AY301" s="517"/>
      <c r="AZ301" s="517"/>
      <c r="BA301" s="517"/>
      <c r="BB301" s="517"/>
      <c r="BC301" s="517"/>
      <c r="BD301" s="517"/>
      <c r="BE301" s="517"/>
      <c r="BF301" s="518"/>
      <c r="BG301" s="371"/>
      <c r="BH301" s="367"/>
      <c r="BI301" s="367"/>
      <c r="BJ301" s="367"/>
      <c r="BK301" s="367"/>
      <c r="BL301" s="368"/>
      <c r="BM301" s="323"/>
      <c r="BN301" s="330"/>
    </row>
    <row r="302" spans="1:66" ht="14.25" x14ac:dyDescent="0.15">
      <c r="A302" s="313"/>
      <c r="B302" s="318"/>
      <c r="C302" s="319"/>
      <c r="D302" s="326"/>
      <c r="E302" s="327"/>
      <c r="F302" s="328"/>
      <c r="G302" s="327"/>
      <c r="H302" s="327"/>
      <c r="I302" s="331"/>
      <c r="J302" s="375"/>
      <c r="K302" s="376"/>
      <c r="L302" s="376"/>
      <c r="M302" s="376"/>
      <c r="N302" s="376"/>
      <c r="O302" s="376"/>
      <c r="P302" s="376"/>
      <c r="Q302" s="377"/>
      <c r="R302" s="344"/>
      <c r="S302" s="345"/>
      <c r="T302" s="345"/>
      <c r="U302" s="346"/>
      <c r="V302" s="382"/>
      <c r="W302" s="382"/>
      <c r="X302" s="382"/>
      <c r="Y302" s="382"/>
      <c r="Z302" s="382"/>
      <c r="AA302" s="382"/>
      <c r="AB302" s="382"/>
      <c r="AC302" s="382"/>
      <c r="AD302" s="382"/>
      <c r="AE302" s="382"/>
      <c r="AF302" s="383"/>
      <c r="AG302" s="326"/>
      <c r="AH302" s="331"/>
      <c r="AI302" s="535"/>
      <c r="AJ302" s="536"/>
      <c r="AK302" s="536"/>
      <c r="AL302" s="536"/>
      <c r="AM302" s="536"/>
      <c r="AN302" s="536"/>
      <c r="AO302" s="536"/>
      <c r="AP302" s="536"/>
      <c r="AQ302" s="537"/>
      <c r="AR302" s="525"/>
      <c r="AS302" s="526"/>
      <c r="AT302" s="526"/>
      <c r="AU302" s="527"/>
      <c r="AV302" s="511"/>
      <c r="AW302" s="511"/>
      <c r="AX302" s="511"/>
      <c r="AY302" s="511"/>
      <c r="AZ302" s="511"/>
      <c r="BA302" s="511"/>
      <c r="BB302" s="511"/>
      <c r="BC302" s="511"/>
      <c r="BD302" s="511"/>
      <c r="BE302" s="511"/>
      <c r="BF302" s="512"/>
      <c r="BG302" s="384"/>
      <c r="BH302" s="382"/>
      <c r="BI302" s="382"/>
      <c r="BJ302" s="382"/>
      <c r="BK302" s="382"/>
      <c r="BL302" s="383"/>
      <c r="BM302" s="326"/>
      <c r="BN302" s="331"/>
    </row>
    <row r="303" spans="1:66" ht="14.25" x14ac:dyDescent="0.15">
      <c r="A303" s="311">
        <v>74</v>
      </c>
      <c r="B303" s="314"/>
      <c r="C303" s="315"/>
      <c r="D303" s="320"/>
      <c r="E303" s="321"/>
      <c r="F303" s="322"/>
      <c r="G303" s="321"/>
      <c r="H303" s="321"/>
      <c r="I303" s="329"/>
      <c r="J303" s="332"/>
      <c r="K303" s="333"/>
      <c r="L303" s="333"/>
      <c r="M303" s="333"/>
      <c r="N303" s="333"/>
      <c r="O303" s="333"/>
      <c r="P303" s="333"/>
      <c r="Q303" s="334"/>
      <c r="R303" s="338"/>
      <c r="S303" s="339"/>
      <c r="T303" s="339"/>
      <c r="U303" s="340"/>
      <c r="V303" s="347"/>
      <c r="W303" s="347"/>
      <c r="X303" s="347"/>
      <c r="Y303" s="347"/>
      <c r="Z303" s="347"/>
      <c r="AA303" s="347"/>
      <c r="AB303" s="347"/>
      <c r="AC303" s="347"/>
      <c r="AD303" s="347"/>
      <c r="AE303" s="347"/>
      <c r="AF303" s="348"/>
      <c r="AG303" s="320"/>
      <c r="AH303" s="329"/>
      <c r="AI303" s="513"/>
      <c r="AJ303" s="514"/>
      <c r="AK303" s="514"/>
      <c r="AL303" s="514"/>
      <c r="AM303" s="514"/>
      <c r="AN303" s="514"/>
      <c r="AO303" s="514"/>
      <c r="AP303" s="514"/>
      <c r="AQ303" s="515"/>
      <c r="AR303" s="519"/>
      <c r="AS303" s="520"/>
      <c r="AT303" s="520"/>
      <c r="AU303" s="521"/>
      <c r="AV303" s="509"/>
      <c r="AW303" s="509"/>
      <c r="AX303" s="509"/>
      <c r="AY303" s="509"/>
      <c r="AZ303" s="509"/>
      <c r="BA303" s="509"/>
      <c r="BB303" s="509"/>
      <c r="BC303" s="509"/>
      <c r="BD303" s="509"/>
      <c r="BE303" s="509"/>
      <c r="BF303" s="510"/>
      <c r="BG303" s="366"/>
      <c r="BH303" s="347"/>
      <c r="BI303" s="347"/>
      <c r="BJ303" s="347"/>
      <c r="BK303" s="347"/>
      <c r="BL303" s="348"/>
      <c r="BM303" s="320"/>
      <c r="BN303" s="329"/>
    </row>
    <row r="304" spans="1:66" ht="14.25" x14ac:dyDescent="0.15">
      <c r="A304" s="312"/>
      <c r="B304" s="316"/>
      <c r="C304" s="317"/>
      <c r="D304" s="323"/>
      <c r="E304" s="324"/>
      <c r="F304" s="325"/>
      <c r="G304" s="324"/>
      <c r="H304" s="324"/>
      <c r="I304" s="330"/>
      <c r="J304" s="335"/>
      <c r="K304" s="336"/>
      <c r="L304" s="336"/>
      <c r="M304" s="336"/>
      <c r="N304" s="336"/>
      <c r="O304" s="336"/>
      <c r="P304" s="336"/>
      <c r="Q304" s="337"/>
      <c r="R304" s="341"/>
      <c r="S304" s="342"/>
      <c r="T304" s="342"/>
      <c r="U304" s="343"/>
      <c r="V304" s="367"/>
      <c r="W304" s="367"/>
      <c r="X304" s="367"/>
      <c r="Y304" s="367"/>
      <c r="Z304" s="367"/>
      <c r="AA304" s="367"/>
      <c r="AB304" s="367"/>
      <c r="AC304" s="367"/>
      <c r="AD304" s="367"/>
      <c r="AE304" s="367"/>
      <c r="AF304" s="368"/>
      <c r="AG304" s="323"/>
      <c r="AH304" s="330"/>
      <c r="AI304" s="516"/>
      <c r="AJ304" s="517"/>
      <c r="AK304" s="517"/>
      <c r="AL304" s="517"/>
      <c r="AM304" s="517"/>
      <c r="AN304" s="517"/>
      <c r="AO304" s="517"/>
      <c r="AP304" s="517"/>
      <c r="AQ304" s="518"/>
      <c r="AR304" s="522"/>
      <c r="AS304" s="523"/>
      <c r="AT304" s="523"/>
      <c r="AU304" s="524"/>
      <c r="AV304" s="528"/>
      <c r="AW304" s="528"/>
      <c r="AX304" s="528"/>
      <c r="AY304" s="528"/>
      <c r="AZ304" s="528"/>
      <c r="BA304" s="528"/>
      <c r="BB304" s="528"/>
      <c r="BC304" s="528"/>
      <c r="BD304" s="528"/>
      <c r="BE304" s="528"/>
      <c r="BF304" s="529"/>
      <c r="BG304" s="371"/>
      <c r="BH304" s="367"/>
      <c r="BI304" s="367"/>
      <c r="BJ304" s="367"/>
      <c r="BK304" s="367"/>
      <c r="BL304" s="368"/>
      <c r="BM304" s="323"/>
      <c r="BN304" s="330"/>
    </row>
    <row r="305" spans="1:66" ht="14.25" x14ac:dyDescent="0.15">
      <c r="A305" s="312"/>
      <c r="B305" s="316"/>
      <c r="C305" s="317"/>
      <c r="D305" s="323"/>
      <c r="E305" s="324"/>
      <c r="F305" s="325"/>
      <c r="G305" s="324"/>
      <c r="H305" s="324"/>
      <c r="I305" s="330"/>
      <c r="J305" s="372"/>
      <c r="K305" s="373"/>
      <c r="L305" s="373"/>
      <c r="M305" s="373"/>
      <c r="N305" s="373"/>
      <c r="O305" s="373"/>
      <c r="P305" s="373"/>
      <c r="Q305" s="374"/>
      <c r="R305" s="341"/>
      <c r="S305" s="342"/>
      <c r="T305" s="342"/>
      <c r="U305" s="343"/>
      <c r="V305" s="373"/>
      <c r="W305" s="373"/>
      <c r="X305" s="373"/>
      <c r="Y305" s="373"/>
      <c r="Z305" s="373"/>
      <c r="AA305" s="373"/>
      <c r="AB305" s="373"/>
      <c r="AC305" s="373"/>
      <c r="AD305" s="373"/>
      <c r="AE305" s="373"/>
      <c r="AF305" s="374"/>
      <c r="AG305" s="323"/>
      <c r="AH305" s="330"/>
      <c r="AI305" s="532"/>
      <c r="AJ305" s="533"/>
      <c r="AK305" s="533"/>
      <c r="AL305" s="533"/>
      <c r="AM305" s="533"/>
      <c r="AN305" s="533"/>
      <c r="AO305" s="533"/>
      <c r="AP305" s="533"/>
      <c r="AQ305" s="534"/>
      <c r="AR305" s="522"/>
      <c r="AS305" s="523"/>
      <c r="AT305" s="523"/>
      <c r="AU305" s="524"/>
      <c r="AV305" s="517"/>
      <c r="AW305" s="517"/>
      <c r="AX305" s="517"/>
      <c r="AY305" s="517"/>
      <c r="AZ305" s="517"/>
      <c r="BA305" s="517"/>
      <c r="BB305" s="517"/>
      <c r="BC305" s="517"/>
      <c r="BD305" s="517"/>
      <c r="BE305" s="517"/>
      <c r="BF305" s="518"/>
      <c r="BG305" s="371"/>
      <c r="BH305" s="367"/>
      <c r="BI305" s="367"/>
      <c r="BJ305" s="367"/>
      <c r="BK305" s="367"/>
      <c r="BL305" s="368"/>
      <c r="BM305" s="323"/>
      <c r="BN305" s="330"/>
    </row>
    <row r="306" spans="1:66" ht="14.25" x14ac:dyDescent="0.15">
      <c r="A306" s="313"/>
      <c r="B306" s="318"/>
      <c r="C306" s="319"/>
      <c r="D306" s="326"/>
      <c r="E306" s="327"/>
      <c r="F306" s="328"/>
      <c r="G306" s="327"/>
      <c r="H306" s="327"/>
      <c r="I306" s="331"/>
      <c r="J306" s="375"/>
      <c r="K306" s="376"/>
      <c r="L306" s="376"/>
      <c r="M306" s="376"/>
      <c r="N306" s="376"/>
      <c r="O306" s="376"/>
      <c r="P306" s="376"/>
      <c r="Q306" s="377"/>
      <c r="R306" s="344"/>
      <c r="S306" s="345"/>
      <c r="T306" s="345"/>
      <c r="U306" s="346"/>
      <c r="V306" s="382"/>
      <c r="W306" s="382"/>
      <c r="X306" s="382"/>
      <c r="Y306" s="382"/>
      <c r="Z306" s="382"/>
      <c r="AA306" s="382"/>
      <c r="AB306" s="382"/>
      <c r="AC306" s="382"/>
      <c r="AD306" s="382"/>
      <c r="AE306" s="382"/>
      <c r="AF306" s="383"/>
      <c r="AG306" s="326"/>
      <c r="AH306" s="331"/>
      <c r="AI306" s="535"/>
      <c r="AJ306" s="536"/>
      <c r="AK306" s="536"/>
      <c r="AL306" s="536"/>
      <c r="AM306" s="536"/>
      <c r="AN306" s="536"/>
      <c r="AO306" s="536"/>
      <c r="AP306" s="536"/>
      <c r="AQ306" s="537"/>
      <c r="AR306" s="525"/>
      <c r="AS306" s="526"/>
      <c r="AT306" s="526"/>
      <c r="AU306" s="527"/>
      <c r="AV306" s="511"/>
      <c r="AW306" s="511"/>
      <c r="AX306" s="511"/>
      <c r="AY306" s="511"/>
      <c r="AZ306" s="511"/>
      <c r="BA306" s="511"/>
      <c r="BB306" s="511"/>
      <c r="BC306" s="511"/>
      <c r="BD306" s="511"/>
      <c r="BE306" s="511"/>
      <c r="BF306" s="512"/>
      <c r="BG306" s="384"/>
      <c r="BH306" s="382"/>
      <c r="BI306" s="382"/>
      <c r="BJ306" s="382"/>
      <c r="BK306" s="382"/>
      <c r="BL306" s="383"/>
      <c r="BM306" s="326"/>
      <c r="BN306" s="331"/>
    </row>
    <row r="307" spans="1:66" ht="14.25" x14ac:dyDescent="0.15">
      <c r="A307" s="311">
        <v>75</v>
      </c>
      <c r="B307" s="314"/>
      <c r="C307" s="315"/>
      <c r="D307" s="320"/>
      <c r="E307" s="321"/>
      <c r="F307" s="322"/>
      <c r="G307" s="321"/>
      <c r="H307" s="321"/>
      <c r="I307" s="329"/>
      <c r="J307" s="332"/>
      <c r="K307" s="333"/>
      <c r="L307" s="333"/>
      <c r="M307" s="333"/>
      <c r="N307" s="333"/>
      <c r="O307" s="333"/>
      <c r="P307" s="333"/>
      <c r="Q307" s="334"/>
      <c r="R307" s="338"/>
      <c r="S307" s="339"/>
      <c r="T307" s="339"/>
      <c r="U307" s="340"/>
      <c r="V307" s="347"/>
      <c r="W307" s="347"/>
      <c r="X307" s="347"/>
      <c r="Y307" s="347"/>
      <c r="Z307" s="347"/>
      <c r="AA307" s="347"/>
      <c r="AB307" s="347"/>
      <c r="AC307" s="347"/>
      <c r="AD307" s="347"/>
      <c r="AE307" s="347"/>
      <c r="AF307" s="348"/>
      <c r="AG307" s="320"/>
      <c r="AH307" s="329"/>
      <c r="AI307" s="513"/>
      <c r="AJ307" s="514"/>
      <c r="AK307" s="514"/>
      <c r="AL307" s="514"/>
      <c r="AM307" s="514"/>
      <c r="AN307" s="514"/>
      <c r="AO307" s="514"/>
      <c r="AP307" s="514"/>
      <c r="AQ307" s="515"/>
      <c r="AR307" s="519"/>
      <c r="AS307" s="520"/>
      <c r="AT307" s="520"/>
      <c r="AU307" s="521"/>
      <c r="AV307" s="509"/>
      <c r="AW307" s="509"/>
      <c r="AX307" s="509"/>
      <c r="AY307" s="509"/>
      <c r="AZ307" s="509"/>
      <c r="BA307" s="509"/>
      <c r="BB307" s="509"/>
      <c r="BC307" s="509"/>
      <c r="BD307" s="509"/>
      <c r="BE307" s="509"/>
      <c r="BF307" s="510"/>
      <c r="BG307" s="366"/>
      <c r="BH307" s="347"/>
      <c r="BI307" s="347"/>
      <c r="BJ307" s="347"/>
      <c r="BK307" s="347"/>
      <c r="BL307" s="348"/>
      <c r="BM307" s="320"/>
      <c r="BN307" s="329"/>
    </row>
    <row r="308" spans="1:66" ht="14.25" x14ac:dyDescent="0.15">
      <c r="A308" s="312"/>
      <c r="B308" s="316"/>
      <c r="C308" s="317"/>
      <c r="D308" s="323"/>
      <c r="E308" s="324"/>
      <c r="F308" s="325"/>
      <c r="G308" s="324"/>
      <c r="H308" s="324"/>
      <c r="I308" s="330"/>
      <c r="J308" s="335"/>
      <c r="K308" s="336"/>
      <c r="L308" s="336"/>
      <c r="M308" s="336"/>
      <c r="N308" s="336"/>
      <c r="O308" s="336"/>
      <c r="P308" s="336"/>
      <c r="Q308" s="337"/>
      <c r="R308" s="341"/>
      <c r="S308" s="342"/>
      <c r="T308" s="342"/>
      <c r="U308" s="343"/>
      <c r="V308" s="367"/>
      <c r="W308" s="367"/>
      <c r="X308" s="367"/>
      <c r="Y308" s="367"/>
      <c r="Z308" s="367"/>
      <c r="AA308" s="367"/>
      <c r="AB308" s="367"/>
      <c r="AC308" s="367"/>
      <c r="AD308" s="367"/>
      <c r="AE308" s="367"/>
      <c r="AF308" s="368"/>
      <c r="AG308" s="323"/>
      <c r="AH308" s="330"/>
      <c r="AI308" s="516"/>
      <c r="AJ308" s="517"/>
      <c r="AK308" s="517"/>
      <c r="AL308" s="517"/>
      <c r="AM308" s="517"/>
      <c r="AN308" s="517"/>
      <c r="AO308" s="517"/>
      <c r="AP308" s="517"/>
      <c r="AQ308" s="518"/>
      <c r="AR308" s="522"/>
      <c r="AS308" s="523"/>
      <c r="AT308" s="523"/>
      <c r="AU308" s="524"/>
      <c r="AV308" s="528"/>
      <c r="AW308" s="528"/>
      <c r="AX308" s="528"/>
      <c r="AY308" s="528"/>
      <c r="AZ308" s="528"/>
      <c r="BA308" s="528"/>
      <c r="BB308" s="528"/>
      <c r="BC308" s="528"/>
      <c r="BD308" s="528"/>
      <c r="BE308" s="528"/>
      <c r="BF308" s="529"/>
      <c r="BG308" s="371"/>
      <c r="BH308" s="367"/>
      <c r="BI308" s="367"/>
      <c r="BJ308" s="367"/>
      <c r="BK308" s="367"/>
      <c r="BL308" s="368"/>
      <c r="BM308" s="323"/>
      <c r="BN308" s="330"/>
    </row>
    <row r="309" spans="1:66" ht="14.25" x14ac:dyDescent="0.15">
      <c r="A309" s="312"/>
      <c r="B309" s="316"/>
      <c r="C309" s="317"/>
      <c r="D309" s="323"/>
      <c r="E309" s="324"/>
      <c r="F309" s="325"/>
      <c r="G309" s="324"/>
      <c r="H309" s="324"/>
      <c r="I309" s="330"/>
      <c r="J309" s="372"/>
      <c r="K309" s="373"/>
      <c r="L309" s="373"/>
      <c r="M309" s="373"/>
      <c r="N309" s="373"/>
      <c r="O309" s="373"/>
      <c r="P309" s="373"/>
      <c r="Q309" s="374"/>
      <c r="R309" s="341"/>
      <c r="S309" s="342"/>
      <c r="T309" s="342"/>
      <c r="U309" s="343"/>
      <c r="V309" s="373"/>
      <c r="W309" s="373"/>
      <c r="X309" s="373"/>
      <c r="Y309" s="373"/>
      <c r="Z309" s="373"/>
      <c r="AA309" s="373"/>
      <c r="AB309" s="373"/>
      <c r="AC309" s="373"/>
      <c r="AD309" s="373"/>
      <c r="AE309" s="373"/>
      <c r="AF309" s="374"/>
      <c r="AG309" s="323"/>
      <c r="AH309" s="330"/>
      <c r="AI309" s="532"/>
      <c r="AJ309" s="533"/>
      <c r="AK309" s="533"/>
      <c r="AL309" s="533"/>
      <c r="AM309" s="533"/>
      <c r="AN309" s="533"/>
      <c r="AO309" s="533"/>
      <c r="AP309" s="533"/>
      <c r="AQ309" s="534"/>
      <c r="AR309" s="522"/>
      <c r="AS309" s="523"/>
      <c r="AT309" s="523"/>
      <c r="AU309" s="524"/>
      <c r="AV309" s="517"/>
      <c r="AW309" s="517"/>
      <c r="AX309" s="517"/>
      <c r="AY309" s="517"/>
      <c r="AZ309" s="517"/>
      <c r="BA309" s="517"/>
      <c r="BB309" s="517"/>
      <c r="BC309" s="517"/>
      <c r="BD309" s="517"/>
      <c r="BE309" s="517"/>
      <c r="BF309" s="518"/>
      <c r="BG309" s="371"/>
      <c r="BH309" s="367"/>
      <c r="BI309" s="367"/>
      <c r="BJ309" s="367"/>
      <c r="BK309" s="367"/>
      <c r="BL309" s="368"/>
      <c r="BM309" s="323"/>
      <c r="BN309" s="330"/>
    </row>
    <row r="310" spans="1:66" ht="14.25" x14ac:dyDescent="0.15">
      <c r="A310" s="313"/>
      <c r="B310" s="318"/>
      <c r="C310" s="319"/>
      <c r="D310" s="326"/>
      <c r="E310" s="327"/>
      <c r="F310" s="328"/>
      <c r="G310" s="327"/>
      <c r="H310" s="327"/>
      <c r="I310" s="331"/>
      <c r="J310" s="375"/>
      <c r="K310" s="376"/>
      <c r="L310" s="376"/>
      <c r="M310" s="376"/>
      <c r="N310" s="376"/>
      <c r="O310" s="376"/>
      <c r="P310" s="376"/>
      <c r="Q310" s="377"/>
      <c r="R310" s="344"/>
      <c r="S310" s="345"/>
      <c r="T310" s="345"/>
      <c r="U310" s="346"/>
      <c r="V310" s="382"/>
      <c r="W310" s="382"/>
      <c r="X310" s="382"/>
      <c r="Y310" s="382"/>
      <c r="Z310" s="382"/>
      <c r="AA310" s="382"/>
      <c r="AB310" s="382"/>
      <c r="AC310" s="382"/>
      <c r="AD310" s="382"/>
      <c r="AE310" s="382"/>
      <c r="AF310" s="383"/>
      <c r="AG310" s="326"/>
      <c r="AH310" s="331"/>
      <c r="AI310" s="535"/>
      <c r="AJ310" s="536"/>
      <c r="AK310" s="536"/>
      <c r="AL310" s="536"/>
      <c r="AM310" s="536"/>
      <c r="AN310" s="536"/>
      <c r="AO310" s="536"/>
      <c r="AP310" s="536"/>
      <c r="AQ310" s="537"/>
      <c r="AR310" s="525"/>
      <c r="AS310" s="526"/>
      <c r="AT310" s="526"/>
      <c r="AU310" s="527"/>
      <c r="AV310" s="511"/>
      <c r="AW310" s="511"/>
      <c r="AX310" s="511"/>
      <c r="AY310" s="511"/>
      <c r="AZ310" s="511"/>
      <c r="BA310" s="511"/>
      <c r="BB310" s="511"/>
      <c r="BC310" s="511"/>
      <c r="BD310" s="511"/>
      <c r="BE310" s="511"/>
      <c r="BF310" s="512"/>
      <c r="BG310" s="384"/>
      <c r="BH310" s="382"/>
      <c r="BI310" s="382"/>
      <c r="BJ310" s="382"/>
      <c r="BK310" s="382"/>
      <c r="BL310" s="383"/>
      <c r="BM310" s="326"/>
      <c r="BN310" s="331"/>
    </row>
    <row r="311" spans="1:66" ht="14.25" x14ac:dyDescent="0.15">
      <c r="A311" s="311">
        <v>76</v>
      </c>
      <c r="B311" s="314"/>
      <c r="C311" s="315"/>
      <c r="D311" s="320"/>
      <c r="E311" s="321"/>
      <c r="F311" s="322"/>
      <c r="G311" s="321"/>
      <c r="H311" s="321"/>
      <c r="I311" s="329"/>
      <c r="J311" s="332"/>
      <c r="K311" s="333"/>
      <c r="L311" s="333"/>
      <c r="M311" s="333"/>
      <c r="N311" s="333"/>
      <c r="O311" s="333"/>
      <c r="P311" s="333"/>
      <c r="Q311" s="334"/>
      <c r="R311" s="338"/>
      <c r="S311" s="339"/>
      <c r="T311" s="339"/>
      <c r="U311" s="340"/>
      <c r="V311" s="347"/>
      <c r="W311" s="347"/>
      <c r="X311" s="347"/>
      <c r="Y311" s="347"/>
      <c r="Z311" s="347"/>
      <c r="AA311" s="347"/>
      <c r="AB311" s="347"/>
      <c r="AC311" s="347"/>
      <c r="AD311" s="347"/>
      <c r="AE311" s="347"/>
      <c r="AF311" s="348"/>
      <c r="AG311" s="320"/>
      <c r="AH311" s="329"/>
      <c r="AI311" s="513"/>
      <c r="AJ311" s="514"/>
      <c r="AK311" s="514"/>
      <c r="AL311" s="514"/>
      <c r="AM311" s="514"/>
      <c r="AN311" s="514"/>
      <c r="AO311" s="514"/>
      <c r="AP311" s="514"/>
      <c r="AQ311" s="515"/>
      <c r="AR311" s="519"/>
      <c r="AS311" s="520"/>
      <c r="AT311" s="520"/>
      <c r="AU311" s="521"/>
      <c r="AV311" s="509"/>
      <c r="AW311" s="509"/>
      <c r="AX311" s="509"/>
      <c r="AY311" s="509"/>
      <c r="AZ311" s="509"/>
      <c r="BA311" s="509"/>
      <c r="BB311" s="509"/>
      <c r="BC311" s="509"/>
      <c r="BD311" s="509"/>
      <c r="BE311" s="509"/>
      <c r="BF311" s="510"/>
      <c r="BG311" s="366"/>
      <c r="BH311" s="347"/>
      <c r="BI311" s="347"/>
      <c r="BJ311" s="347"/>
      <c r="BK311" s="347"/>
      <c r="BL311" s="348"/>
      <c r="BM311" s="320"/>
      <c r="BN311" s="329"/>
    </row>
    <row r="312" spans="1:66" ht="14.25" x14ac:dyDescent="0.15">
      <c r="A312" s="312"/>
      <c r="B312" s="316"/>
      <c r="C312" s="317"/>
      <c r="D312" s="323"/>
      <c r="E312" s="324"/>
      <c r="F312" s="325"/>
      <c r="G312" s="324"/>
      <c r="H312" s="324"/>
      <c r="I312" s="330"/>
      <c r="J312" s="335"/>
      <c r="K312" s="336"/>
      <c r="L312" s="336"/>
      <c r="M312" s="336"/>
      <c r="N312" s="336"/>
      <c r="O312" s="336"/>
      <c r="P312" s="336"/>
      <c r="Q312" s="337"/>
      <c r="R312" s="341"/>
      <c r="S312" s="342"/>
      <c r="T312" s="342"/>
      <c r="U312" s="343"/>
      <c r="V312" s="367"/>
      <c r="W312" s="367"/>
      <c r="X312" s="367"/>
      <c r="Y312" s="367"/>
      <c r="Z312" s="367"/>
      <c r="AA312" s="367"/>
      <c r="AB312" s="367"/>
      <c r="AC312" s="367"/>
      <c r="AD312" s="367"/>
      <c r="AE312" s="367"/>
      <c r="AF312" s="368"/>
      <c r="AG312" s="323"/>
      <c r="AH312" s="330"/>
      <c r="AI312" s="516"/>
      <c r="AJ312" s="517"/>
      <c r="AK312" s="517"/>
      <c r="AL312" s="517"/>
      <c r="AM312" s="517"/>
      <c r="AN312" s="517"/>
      <c r="AO312" s="517"/>
      <c r="AP312" s="517"/>
      <c r="AQ312" s="518"/>
      <c r="AR312" s="522"/>
      <c r="AS312" s="523"/>
      <c r="AT312" s="523"/>
      <c r="AU312" s="524"/>
      <c r="AV312" s="528"/>
      <c r="AW312" s="528"/>
      <c r="AX312" s="528"/>
      <c r="AY312" s="528"/>
      <c r="AZ312" s="528"/>
      <c r="BA312" s="528"/>
      <c r="BB312" s="528"/>
      <c r="BC312" s="528"/>
      <c r="BD312" s="528"/>
      <c r="BE312" s="528"/>
      <c r="BF312" s="529"/>
      <c r="BG312" s="371"/>
      <c r="BH312" s="367"/>
      <c r="BI312" s="367"/>
      <c r="BJ312" s="367"/>
      <c r="BK312" s="367"/>
      <c r="BL312" s="368"/>
      <c r="BM312" s="323"/>
      <c r="BN312" s="330"/>
    </row>
    <row r="313" spans="1:66" ht="14.25" x14ac:dyDescent="0.15">
      <c r="A313" s="312"/>
      <c r="B313" s="316"/>
      <c r="C313" s="317"/>
      <c r="D313" s="323"/>
      <c r="E313" s="324"/>
      <c r="F313" s="325"/>
      <c r="G313" s="324"/>
      <c r="H313" s="324"/>
      <c r="I313" s="330"/>
      <c r="J313" s="372"/>
      <c r="K313" s="373"/>
      <c r="L313" s="373"/>
      <c r="M313" s="373"/>
      <c r="N313" s="373"/>
      <c r="O313" s="373"/>
      <c r="P313" s="373"/>
      <c r="Q313" s="374"/>
      <c r="R313" s="341"/>
      <c r="S313" s="342"/>
      <c r="T313" s="342"/>
      <c r="U313" s="343"/>
      <c r="V313" s="373"/>
      <c r="W313" s="373"/>
      <c r="X313" s="373"/>
      <c r="Y313" s="373"/>
      <c r="Z313" s="373"/>
      <c r="AA313" s="373"/>
      <c r="AB313" s="373"/>
      <c r="AC313" s="373"/>
      <c r="AD313" s="373"/>
      <c r="AE313" s="373"/>
      <c r="AF313" s="374"/>
      <c r="AG313" s="323"/>
      <c r="AH313" s="330"/>
      <c r="AI313" s="532"/>
      <c r="AJ313" s="533"/>
      <c r="AK313" s="533"/>
      <c r="AL313" s="533"/>
      <c r="AM313" s="533"/>
      <c r="AN313" s="533"/>
      <c r="AO313" s="533"/>
      <c r="AP313" s="533"/>
      <c r="AQ313" s="534"/>
      <c r="AR313" s="522"/>
      <c r="AS313" s="523"/>
      <c r="AT313" s="523"/>
      <c r="AU313" s="524"/>
      <c r="AV313" s="517"/>
      <c r="AW313" s="517"/>
      <c r="AX313" s="517"/>
      <c r="AY313" s="517"/>
      <c r="AZ313" s="517"/>
      <c r="BA313" s="517"/>
      <c r="BB313" s="517"/>
      <c r="BC313" s="517"/>
      <c r="BD313" s="517"/>
      <c r="BE313" s="517"/>
      <c r="BF313" s="518"/>
      <c r="BG313" s="371"/>
      <c r="BH313" s="367"/>
      <c r="BI313" s="367"/>
      <c r="BJ313" s="367"/>
      <c r="BK313" s="367"/>
      <c r="BL313" s="368"/>
      <c r="BM313" s="323"/>
      <c r="BN313" s="330"/>
    </row>
    <row r="314" spans="1:66" ht="14.25" x14ac:dyDescent="0.15">
      <c r="A314" s="313"/>
      <c r="B314" s="318"/>
      <c r="C314" s="319"/>
      <c r="D314" s="326"/>
      <c r="E314" s="327"/>
      <c r="F314" s="328"/>
      <c r="G314" s="327"/>
      <c r="H314" s="327"/>
      <c r="I314" s="331"/>
      <c r="J314" s="375"/>
      <c r="K314" s="376"/>
      <c r="L314" s="376"/>
      <c r="M314" s="376"/>
      <c r="N314" s="376"/>
      <c r="O314" s="376"/>
      <c r="P314" s="376"/>
      <c r="Q314" s="377"/>
      <c r="R314" s="344"/>
      <c r="S314" s="345"/>
      <c r="T314" s="345"/>
      <c r="U314" s="346"/>
      <c r="V314" s="382"/>
      <c r="W314" s="382"/>
      <c r="X314" s="382"/>
      <c r="Y314" s="382"/>
      <c r="Z314" s="382"/>
      <c r="AA314" s="382"/>
      <c r="AB314" s="382"/>
      <c r="AC314" s="382"/>
      <c r="AD314" s="382"/>
      <c r="AE314" s="382"/>
      <c r="AF314" s="383"/>
      <c r="AG314" s="326"/>
      <c r="AH314" s="331"/>
      <c r="AI314" s="535"/>
      <c r="AJ314" s="536"/>
      <c r="AK314" s="536"/>
      <c r="AL314" s="536"/>
      <c r="AM314" s="536"/>
      <c r="AN314" s="536"/>
      <c r="AO314" s="536"/>
      <c r="AP314" s="536"/>
      <c r="AQ314" s="537"/>
      <c r="AR314" s="525"/>
      <c r="AS314" s="526"/>
      <c r="AT314" s="526"/>
      <c r="AU314" s="527"/>
      <c r="AV314" s="511"/>
      <c r="AW314" s="511"/>
      <c r="AX314" s="511"/>
      <c r="AY314" s="511"/>
      <c r="AZ314" s="511"/>
      <c r="BA314" s="511"/>
      <c r="BB314" s="511"/>
      <c r="BC314" s="511"/>
      <c r="BD314" s="511"/>
      <c r="BE314" s="511"/>
      <c r="BF314" s="512"/>
      <c r="BG314" s="384"/>
      <c r="BH314" s="382"/>
      <c r="BI314" s="382"/>
      <c r="BJ314" s="382"/>
      <c r="BK314" s="382"/>
      <c r="BL314" s="383"/>
      <c r="BM314" s="326"/>
      <c r="BN314" s="331"/>
    </row>
    <row r="315" spans="1:66" ht="14.25" x14ac:dyDescent="0.15">
      <c r="A315" s="311">
        <v>77</v>
      </c>
      <c r="B315" s="314"/>
      <c r="C315" s="315"/>
      <c r="D315" s="320"/>
      <c r="E315" s="321"/>
      <c r="F315" s="322"/>
      <c r="G315" s="321"/>
      <c r="H315" s="321"/>
      <c r="I315" s="329"/>
      <c r="J315" s="332"/>
      <c r="K315" s="333"/>
      <c r="L315" s="333"/>
      <c r="M315" s="333"/>
      <c r="N315" s="333"/>
      <c r="O315" s="333"/>
      <c r="P315" s="333"/>
      <c r="Q315" s="334"/>
      <c r="R315" s="338"/>
      <c r="S315" s="339"/>
      <c r="T315" s="339"/>
      <c r="U315" s="340"/>
      <c r="V315" s="347"/>
      <c r="W315" s="347"/>
      <c r="X315" s="347"/>
      <c r="Y315" s="347"/>
      <c r="Z315" s="347"/>
      <c r="AA315" s="347"/>
      <c r="AB315" s="347"/>
      <c r="AC315" s="347"/>
      <c r="AD315" s="347"/>
      <c r="AE315" s="347"/>
      <c r="AF315" s="348"/>
      <c r="AG315" s="320"/>
      <c r="AH315" s="329"/>
      <c r="AI315" s="513"/>
      <c r="AJ315" s="514"/>
      <c r="AK315" s="514"/>
      <c r="AL315" s="514"/>
      <c r="AM315" s="514"/>
      <c r="AN315" s="514"/>
      <c r="AO315" s="514"/>
      <c r="AP315" s="514"/>
      <c r="AQ315" s="515"/>
      <c r="AR315" s="519"/>
      <c r="AS315" s="520"/>
      <c r="AT315" s="520"/>
      <c r="AU315" s="521"/>
      <c r="AV315" s="509"/>
      <c r="AW315" s="509"/>
      <c r="AX315" s="509"/>
      <c r="AY315" s="509"/>
      <c r="AZ315" s="509"/>
      <c r="BA315" s="509"/>
      <c r="BB315" s="509"/>
      <c r="BC315" s="509"/>
      <c r="BD315" s="509"/>
      <c r="BE315" s="509"/>
      <c r="BF315" s="510"/>
      <c r="BG315" s="366"/>
      <c r="BH315" s="347"/>
      <c r="BI315" s="347"/>
      <c r="BJ315" s="347"/>
      <c r="BK315" s="347"/>
      <c r="BL315" s="348"/>
      <c r="BM315" s="320"/>
      <c r="BN315" s="329"/>
    </row>
    <row r="316" spans="1:66" ht="14.25" x14ac:dyDescent="0.15">
      <c r="A316" s="312"/>
      <c r="B316" s="316"/>
      <c r="C316" s="317"/>
      <c r="D316" s="323"/>
      <c r="E316" s="324"/>
      <c r="F316" s="325"/>
      <c r="G316" s="324"/>
      <c r="H316" s="324"/>
      <c r="I316" s="330"/>
      <c r="J316" s="335"/>
      <c r="K316" s="336"/>
      <c r="L316" s="336"/>
      <c r="M316" s="336"/>
      <c r="N316" s="336"/>
      <c r="O316" s="336"/>
      <c r="P316" s="336"/>
      <c r="Q316" s="337"/>
      <c r="R316" s="341"/>
      <c r="S316" s="342"/>
      <c r="T316" s="342"/>
      <c r="U316" s="343"/>
      <c r="V316" s="367"/>
      <c r="W316" s="367"/>
      <c r="X316" s="367"/>
      <c r="Y316" s="367"/>
      <c r="Z316" s="367"/>
      <c r="AA316" s="367"/>
      <c r="AB316" s="367"/>
      <c r="AC316" s="367"/>
      <c r="AD316" s="367"/>
      <c r="AE316" s="367"/>
      <c r="AF316" s="368"/>
      <c r="AG316" s="323"/>
      <c r="AH316" s="330"/>
      <c r="AI316" s="516"/>
      <c r="AJ316" s="517"/>
      <c r="AK316" s="517"/>
      <c r="AL316" s="517"/>
      <c r="AM316" s="517"/>
      <c r="AN316" s="517"/>
      <c r="AO316" s="517"/>
      <c r="AP316" s="517"/>
      <c r="AQ316" s="518"/>
      <c r="AR316" s="522"/>
      <c r="AS316" s="523"/>
      <c r="AT316" s="523"/>
      <c r="AU316" s="524"/>
      <c r="AV316" s="528"/>
      <c r="AW316" s="528"/>
      <c r="AX316" s="528"/>
      <c r="AY316" s="528"/>
      <c r="AZ316" s="528"/>
      <c r="BA316" s="528"/>
      <c r="BB316" s="528"/>
      <c r="BC316" s="528"/>
      <c r="BD316" s="528"/>
      <c r="BE316" s="528"/>
      <c r="BF316" s="529"/>
      <c r="BG316" s="371"/>
      <c r="BH316" s="367"/>
      <c r="BI316" s="367"/>
      <c r="BJ316" s="367"/>
      <c r="BK316" s="367"/>
      <c r="BL316" s="368"/>
      <c r="BM316" s="323"/>
      <c r="BN316" s="330"/>
    </row>
    <row r="317" spans="1:66" ht="14.25" x14ac:dyDescent="0.15">
      <c r="A317" s="312"/>
      <c r="B317" s="316"/>
      <c r="C317" s="317"/>
      <c r="D317" s="323"/>
      <c r="E317" s="324"/>
      <c r="F317" s="325"/>
      <c r="G317" s="324"/>
      <c r="H317" s="324"/>
      <c r="I317" s="330"/>
      <c r="J317" s="372"/>
      <c r="K317" s="373"/>
      <c r="L317" s="373"/>
      <c r="M317" s="373"/>
      <c r="N317" s="373"/>
      <c r="O317" s="373"/>
      <c r="P317" s="373"/>
      <c r="Q317" s="374"/>
      <c r="R317" s="341"/>
      <c r="S317" s="342"/>
      <c r="T317" s="342"/>
      <c r="U317" s="343"/>
      <c r="V317" s="373"/>
      <c r="W317" s="373"/>
      <c r="X317" s="373"/>
      <c r="Y317" s="373"/>
      <c r="Z317" s="373"/>
      <c r="AA317" s="373"/>
      <c r="AB317" s="373"/>
      <c r="AC317" s="373"/>
      <c r="AD317" s="373"/>
      <c r="AE317" s="373"/>
      <c r="AF317" s="374"/>
      <c r="AG317" s="323"/>
      <c r="AH317" s="330"/>
      <c r="AI317" s="532"/>
      <c r="AJ317" s="533"/>
      <c r="AK317" s="533"/>
      <c r="AL317" s="533"/>
      <c r="AM317" s="533"/>
      <c r="AN317" s="533"/>
      <c r="AO317" s="533"/>
      <c r="AP317" s="533"/>
      <c r="AQ317" s="534"/>
      <c r="AR317" s="522"/>
      <c r="AS317" s="523"/>
      <c r="AT317" s="523"/>
      <c r="AU317" s="524"/>
      <c r="AV317" s="517"/>
      <c r="AW317" s="517"/>
      <c r="AX317" s="517"/>
      <c r="AY317" s="517"/>
      <c r="AZ317" s="517"/>
      <c r="BA317" s="517"/>
      <c r="BB317" s="517"/>
      <c r="BC317" s="517"/>
      <c r="BD317" s="517"/>
      <c r="BE317" s="517"/>
      <c r="BF317" s="518"/>
      <c r="BG317" s="371"/>
      <c r="BH317" s="367"/>
      <c r="BI317" s="367"/>
      <c r="BJ317" s="367"/>
      <c r="BK317" s="367"/>
      <c r="BL317" s="368"/>
      <c r="BM317" s="323"/>
      <c r="BN317" s="330"/>
    </row>
    <row r="318" spans="1:66" ht="14.25" x14ac:dyDescent="0.15">
      <c r="A318" s="313"/>
      <c r="B318" s="318"/>
      <c r="C318" s="319"/>
      <c r="D318" s="326"/>
      <c r="E318" s="327"/>
      <c r="F318" s="328"/>
      <c r="G318" s="327"/>
      <c r="H318" s="327"/>
      <c r="I318" s="331"/>
      <c r="J318" s="375"/>
      <c r="K318" s="376"/>
      <c r="L318" s="376"/>
      <c r="M318" s="376"/>
      <c r="N318" s="376"/>
      <c r="O318" s="376"/>
      <c r="P318" s="376"/>
      <c r="Q318" s="377"/>
      <c r="R318" s="344"/>
      <c r="S318" s="345"/>
      <c r="T318" s="345"/>
      <c r="U318" s="346"/>
      <c r="V318" s="382"/>
      <c r="W318" s="382"/>
      <c r="X318" s="382"/>
      <c r="Y318" s="382"/>
      <c r="Z318" s="382"/>
      <c r="AA318" s="382"/>
      <c r="AB318" s="382"/>
      <c r="AC318" s="382"/>
      <c r="AD318" s="382"/>
      <c r="AE318" s="382"/>
      <c r="AF318" s="383"/>
      <c r="AG318" s="326"/>
      <c r="AH318" s="331"/>
      <c r="AI318" s="535"/>
      <c r="AJ318" s="536"/>
      <c r="AK318" s="536"/>
      <c r="AL318" s="536"/>
      <c r="AM318" s="536"/>
      <c r="AN318" s="536"/>
      <c r="AO318" s="536"/>
      <c r="AP318" s="536"/>
      <c r="AQ318" s="537"/>
      <c r="AR318" s="525"/>
      <c r="AS318" s="526"/>
      <c r="AT318" s="526"/>
      <c r="AU318" s="527"/>
      <c r="AV318" s="511"/>
      <c r="AW318" s="511"/>
      <c r="AX318" s="511"/>
      <c r="AY318" s="511"/>
      <c r="AZ318" s="511"/>
      <c r="BA318" s="511"/>
      <c r="BB318" s="511"/>
      <c r="BC318" s="511"/>
      <c r="BD318" s="511"/>
      <c r="BE318" s="511"/>
      <c r="BF318" s="512"/>
      <c r="BG318" s="384"/>
      <c r="BH318" s="382"/>
      <c r="BI318" s="382"/>
      <c r="BJ318" s="382"/>
      <c r="BK318" s="382"/>
      <c r="BL318" s="383"/>
      <c r="BM318" s="326"/>
      <c r="BN318" s="331"/>
    </row>
    <row r="319" spans="1:66" ht="14.25" x14ac:dyDescent="0.15">
      <c r="A319" s="311">
        <v>78</v>
      </c>
      <c r="B319" s="314"/>
      <c r="C319" s="315"/>
      <c r="D319" s="320"/>
      <c r="E319" s="321"/>
      <c r="F319" s="322"/>
      <c r="G319" s="321"/>
      <c r="H319" s="321"/>
      <c r="I319" s="329"/>
      <c r="J319" s="332"/>
      <c r="K319" s="333"/>
      <c r="L319" s="333"/>
      <c r="M319" s="333"/>
      <c r="N319" s="333"/>
      <c r="O319" s="333"/>
      <c r="P319" s="333"/>
      <c r="Q319" s="334"/>
      <c r="R319" s="338"/>
      <c r="S319" s="339"/>
      <c r="T319" s="339"/>
      <c r="U319" s="340"/>
      <c r="V319" s="347"/>
      <c r="W319" s="347"/>
      <c r="X319" s="347"/>
      <c r="Y319" s="347"/>
      <c r="Z319" s="347"/>
      <c r="AA319" s="347"/>
      <c r="AB319" s="347"/>
      <c r="AC319" s="347"/>
      <c r="AD319" s="347"/>
      <c r="AE319" s="347"/>
      <c r="AF319" s="348"/>
      <c r="AG319" s="320"/>
      <c r="AH319" s="329"/>
      <c r="AI319" s="513"/>
      <c r="AJ319" s="514"/>
      <c r="AK319" s="514"/>
      <c r="AL319" s="514"/>
      <c r="AM319" s="514"/>
      <c r="AN319" s="514"/>
      <c r="AO319" s="514"/>
      <c r="AP319" s="514"/>
      <c r="AQ319" s="515"/>
      <c r="AR319" s="519"/>
      <c r="AS319" s="520"/>
      <c r="AT319" s="520"/>
      <c r="AU319" s="521"/>
      <c r="AV319" s="509"/>
      <c r="AW319" s="509"/>
      <c r="AX319" s="509"/>
      <c r="AY319" s="509"/>
      <c r="AZ319" s="509"/>
      <c r="BA319" s="509"/>
      <c r="BB319" s="509"/>
      <c r="BC319" s="509"/>
      <c r="BD319" s="509"/>
      <c r="BE319" s="509"/>
      <c r="BF319" s="510"/>
      <c r="BG319" s="366"/>
      <c r="BH319" s="347"/>
      <c r="BI319" s="347"/>
      <c r="BJ319" s="347"/>
      <c r="BK319" s="347"/>
      <c r="BL319" s="348"/>
      <c r="BM319" s="320"/>
      <c r="BN319" s="329"/>
    </row>
    <row r="320" spans="1:66" ht="14.25" x14ac:dyDescent="0.15">
      <c r="A320" s="312"/>
      <c r="B320" s="316"/>
      <c r="C320" s="317"/>
      <c r="D320" s="323"/>
      <c r="E320" s="324"/>
      <c r="F320" s="325"/>
      <c r="G320" s="324"/>
      <c r="H320" s="324"/>
      <c r="I320" s="330"/>
      <c r="J320" s="335"/>
      <c r="K320" s="336"/>
      <c r="L320" s="336"/>
      <c r="M320" s="336"/>
      <c r="N320" s="336"/>
      <c r="O320" s="336"/>
      <c r="P320" s="336"/>
      <c r="Q320" s="337"/>
      <c r="R320" s="341"/>
      <c r="S320" s="342"/>
      <c r="T320" s="342"/>
      <c r="U320" s="343"/>
      <c r="V320" s="367"/>
      <c r="W320" s="367"/>
      <c r="X320" s="367"/>
      <c r="Y320" s="367"/>
      <c r="Z320" s="367"/>
      <c r="AA320" s="367"/>
      <c r="AB320" s="367"/>
      <c r="AC320" s="367"/>
      <c r="AD320" s="367"/>
      <c r="AE320" s="367"/>
      <c r="AF320" s="368"/>
      <c r="AG320" s="323"/>
      <c r="AH320" s="330"/>
      <c r="AI320" s="516"/>
      <c r="AJ320" s="517"/>
      <c r="AK320" s="517"/>
      <c r="AL320" s="517"/>
      <c r="AM320" s="517"/>
      <c r="AN320" s="517"/>
      <c r="AO320" s="517"/>
      <c r="AP320" s="517"/>
      <c r="AQ320" s="518"/>
      <c r="AR320" s="522"/>
      <c r="AS320" s="523"/>
      <c r="AT320" s="523"/>
      <c r="AU320" s="524"/>
      <c r="AV320" s="528"/>
      <c r="AW320" s="528"/>
      <c r="AX320" s="528"/>
      <c r="AY320" s="528"/>
      <c r="AZ320" s="528"/>
      <c r="BA320" s="528"/>
      <c r="BB320" s="528"/>
      <c r="BC320" s="528"/>
      <c r="BD320" s="528"/>
      <c r="BE320" s="528"/>
      <c r="BF320" s="529"/>
      <c r="BG320" s="371"/>
      <c r="BH320" s="367"/>
      <c r="BI320" s="367"/>
      <c r="BJ320" s="367"/>
      <c r="BK320" s="367"/>
      <c r="BL320" s="368"/>
      <c r="BM320" s="323"/>
      <c r="BN320" s="330"/>
    </row>
    <row r="321" spans="1:66" ht="14.25" x14ac:dyDescent="0.15">
      <c r="A321" s="312"/>
      <c r="B321" s="316"/>
      <c r="C321" s="317"/>
      <c r="D321" s="323"/>
      <c r="E321" s="324"/>
      <c r="F321" s="325"/>
      <c r="G321" s="324"/>
      <c r="H321" s="324"/>
      <c r="I321" s="330"/>
      <c r="J321" s="372"/>
      <c r="K321" s="373"/>
      <c r="L321" s="373"/>
      <c r="M321" s="373"/>
      <c r="N321" s="373"/>
      <c r="O321" s="373"/>
      <c r="P321" s="373"/>
      <c r="Q321" s="374"/>
      <c r="R321" s="341"/>
      <c r="S321" s="342"/>
      <c r="T321" s="342"/>
      <c r="U321" s="343"/>
      <c r="V321" s="373"/>
      <c r="W321" s="373"/>
      <c r="X321" s="373"/>
      <c r="Y321" s="373"/>
      <c r="Z321" s="373"/>
      <c r="AA321" s="373"/>
      <c r="AB321" s="373"/>
      <c r="AC321" s="373"/>
      <c r="AD321" s="373"/>
      <c r="AE321" s="373"/>
      <c r="AF321" s="374"/>
      <c r="AG321" s="323"/>
      <c r="AH321" s="330"/>
      <c r="AI321" s="532"/>
      <c r="AJ321" s="533"/>
      <c r="AK321" s="533"/>
      <c r="AL321" s="533"/>
      <c r="AM321" s="533"/>
      <c r="AN321" s="533"/>
      <c r="AO321" s="533"/>
      <c r="AP321" s="533"/>
      <c r="AQ321" s="534"/>
      <c r="AR321" s="522"/>
      <c r="AS321" s="523"/>
      <c r="AT321" s="523"/>
      <c r="AU321" s="524"/>
      <c r="AV321" s="517"/>
      <c r="AW321" s="517"/>
      <c r="AX321" s="517"/>
      <c r="AY321" s="517"/>
      <c r="AZ321" s="517"/>
      <c r="BA321" s="517"/>
      <c r="BB321" s="517"/>
      <c r="BC321" s="517"/>
      <c r="BD321" s="517"/>
      <c r="BE321" s="517"/>
      <c r="BF321" s="518"/>
      <c r="BG321" s="371"/>
      <c r="BH321" s="367"/>
      <c r="BI321" s="367"/>
      <c r="BJ321" s="367"/>
      <c r="BK321" s="367"/>
      <c r="BL321" s="368"/>
      <c r="BM321" s="323"/>
      <c r="BN321" s="330"/>
    </row>
    <row r="322" spans="1:66" ht="14.25" x14ac:dyDescent="0.15">
      <c r="A322" s="313"/>
      <c r="B322" s="318"/>
      <c r="C322" s="319"/>
      <c r="D322" s="326"/>
      <c r="E322" s="327"/>
      <c r="F322" s="328"/>
      <c r="G322" s="327"/>
      <c r="H322" s="327"/>
      <c r="I322" s="331"/>
      <c r="J322" s="375"/>
      <c r="K322" s="376"/>
      <c r="L322" s="376"/>
      <c r="M322" s="376"/>
      <c r="N322" s="376"/>
      <c r="O322" s="376"/>
      <c r="P322" s="376"/>
      <c r="Q322" s="377"/>
      <c r="R322" s="344"/>
      <c r="S322" s="345"/>
      <c r="T322" s="345"/>
      <c r="U322" s="346"/>
      <c r="V322" s="382"/>
      <c r="W322" s="382"/>
      <c r="X322" s="382"/>
      <c r="Y322" s="382"/>
      <c r="Z322" s="382"/>
      <c r="AA322" s="382"/>
      <c r="AB322" s="382"/>
      <c r="AC322" s="382"/>
      <c r="AD322" s="382"/>
      <c r="AE322" s="382"/>
      <c r="AF322" s="383"/>
      <c r="AG322" s="326"/>
      <c r="AH322" s="331"/>
      <c r="AI322" s="535"/>
      <c r="AJ322" s="536"/>
      <c r="AK322" s="536"/>
      <c r="AL322" s="536"/>
      <c r="AM322" s="536"/>
      <c r="AN322" s="536"/>
      <c r="AO322" s="536"/>
      <c r="AP322" s="536"/>
      <c r="AQ322" s="537"/>
      <c r="AR322" s="525"/>
      <c r="AS322" s="526"/>
      <c r="AT322" s="526"/>
      <c r="AU322" s="527"/>
      <c r="AV322" s="511"/>
      <c r="AW322" s="511"/>
      <c r="AX322" s="511"/>
      <c r="AY322" s="511"/>
      <c r="AZ322" s="511"/>
      <c r="BA322" s="511"/>
      <c r="BB322" s="511"/>
      <c r="BC322" s="511"/>
      <c r="BD322" s="511"/>
      <c r="BE322" s="511"/>
      <c r="BF322" s="512"/>
      <c r="BG322" s="384"/>
      <c r="BH322" s="382"/>
      <c r="BI322" s="382"/>
      <c r="BJ322" s="382"/>
      <c r="BK322" s="382"/>
      <c r="BL322" s="383"/>
      <c r="BM322" s="326"/>
      <c r="BN322" s="331"/>
    </row>
    <row r="323" spans="1:66" ht="14.25" x14ac:dyDescent="0.15">
      <c r="A323" s="311">
        <v>79</v>
      </c>
      <c r="B323" s="314"/>
      <c r="C323" s="315"/>
      <c r="D323" s="320"/>
      <c r="E323" s="321"/>
      <c r="F323" s="322"/>
      <c r="G323" s="321"/>
      <c r="H323" s="321"/>
      <c r="I323" s="329"/>
      <c r="J323" s="332"/>
      <c r="K323" s="333"/>
      <c r="L323" s="333"/>
      <c r="M323" s="333"/>
      <c r="N323" s="333"/>
      <c r="O323" s="333"/>
      <c r="P323" s="333"/>
      <c r="Q323" s="334"/>
      <c r="R323" s="338"/>
      <c r="S323" s="339"/>
      <c r="T323" s="339"/>
      <c r="U323" s="340"/>
      <c r="V323" s="347"/>
      <c r="W323" s="347"/>
      <c r="X323" s="347"/>
      <c r="Y323" s="347"/>
      <c r="Z323" s="347"/>
      <c r="AA323" s="347"/>
      <c r="AB323" s="347"/>
      <c r="AC323" s="347"/>
      <c r="AD323" s="347"/>
      <c r="AE323" s="347"/>
      <c r="AF323" s="348"/>
      <c r="AG323" s="320"/>
      <c r="AH323" s="329"/>
      <c r="AI323" s="513"/>
      <c r="AJ323" s="514"/>
      <c r="AK323" s="514"/>
      <c r="AL323" s="514"/>
      <c r="AM323" s="514"/>
      <c r="AN323" s="514"/>
      <c r="AO323" s="514"/>
      <c r="AP323" s="514"/>
      <c r="AQ323" s="515"/>
      <c r="AR323" s="519"/>
      <c r="AS323" s="520"/>
      <c r="AT323" s="520"/>
      <c r="AU323" s="521"/>
      <c r="AV323" s="509"/>
      <c r="AW323" s="509"/>
      <c r="AX323" s="509"/>
      <c r="AY323" s="509"/>
      <c r="AZ323" s="509"/>
      <c r="BA323" s="509"/>
      <c r="BB323" s="509"/>
      <c r="BC323" s="509"/>
      <c r="BD323" s="509"/>
      <c r="BE323" s="509"/>
      <c r="BF323" s="510"/>
      <c r="BG323" s="366"/>
      <c r="BH323" s="347"/>
      <c r="BI323" s="347"/>
      <c r="BJ323" s="347"/>
      <c r="BK323" s="347"/>
      <c r="BL323" s="348"/>
      <c r="BM323" s="320"/>
      <c r="BN323" s="329"/>
    </row>
    <row r="324" spans="1:66" ht="14.25" x14ac:dyDescent="0.15">
      <c r="A324" s="312"/>
      <c r="B324" s="316"/>
      <c r="C324" s="317"/>
      <c r="D324" s="323"/>
      <c r="E324" s="324"/>
      <c r="F324" s="325"/>
      <c r="G324" s="324"/>
      <c r="H324" s="324"/>
      <c r="I324" s="330"/>
      <c r="J324" s="335"/>
      <c r="K324" s="336"/>
      <c r="L324" s="336"/>
      <c r="M324" s="336"/>
      <c r="N324" s="336"/>
      <c r="O324" s="336"/>
      <c r="P324" s="336"/>
      <c r="Q324" s="337"/>
      <c r="R324" s="341"/>
      <c r="S324" s="342"/>
      <c r="T324" s="342"/>
      <c r="U324" s="343"/>
      <c r="V324" s="367"/>
      <c r="W324" s="367"/>
      <c r="X324" s="367"/>
      <c r="Y324" s="367"/>
      <c r="Z324" s="367"/>
      <c r="AA324" s="367"/>
      <c r="AB324" s="367"/>
      <c r="AC324" s="367"/>
      <c r="AD324" s="367"/>
      <c r="AE324" s="367"/>
      <c r="AF324" s="368"/>
      <c r="AG324" s="323"/>
      <c r="AH324" s="330"/>
      <c r="AI324" s="516"/>
      <c r="AJ324" s="517"/>
      <c r="AK324" s="517"/>
      <c r="AL324" s="517"/>
      <c r="AM324" s="517"/>
      <c r="AN324" s="517"/>
      <c r="AO324" s="517"/>
      <c r="AP324" s="517"/>
      <c r="AQ324" s="518"/>
      <c r="AR324" s="522"/>
      <c r="AS324" s="523"/>
      <c r="AT324" s="523"/>
      <c r="AU324" s="524"/>
      <c r="AV324" s="528"/>
      <c r="AW324" s="528"/>
      <c r="AX324" s="528"/>
      <c r="AY324" s="528"/>
      <c r="AZ324" s="528"/>
      <c r="BA324" s="528"/>
      <c r="BB324" s="528"/>
      <c r="BC324" s="528"/>
      <c r="BD324" s="528"/>
      <c r="BE324" s="528"/>
      <c r="BF324" s="529"/>
      <c r="BG324" s="371"/>
      <c r="BH324" s="367"/>
      <c r="BI324" s="367"/>
      <c r="BJ324" s="367"/>
      <c r="BK324" s="367"/>
      <c r="BL324" s="368"/>
      <c r="BM324" s="323"/>
      <c r="BN324" s="330"/>
    </row>
    <row r="325" spans="1:66" ht="14.25" x14ac:dyDescent="0.15">
      <c r="A325" s="312"/>
      <c r="B325" s="316"/>
      <c r="C325" s="317"/>
      <c r="D325" s="323"/>
      <c r="E325" s="324"/>
      <c r="F325" s="325"/>
      <c r="G325" s="324"/>
      <c r="H325" s="324"/>
      <c r="I325" s="330"/>
      <c r="J325" s="372"/>
      <c r="K325" s="373"/>
      <c r="L325" s="373"/>
      <c r="M325" s="373"/>
      <c r="N325" s="373"/>
      <c r="O325" s="373"/>
      <c r="P325" s="373"/>
      <c r="Q325" s="374"/>
      <c r="R325" s="341"/>
      <c r="S325" s="342"/>
      <c r="T325" s="342"/>
      <c r="U325" s="343"/>
      <c r="V325" s="373"/>
      <c r="W325" s="373"/>
      <c r="X325" s="373"/>
      <c r="Y325" s="373"/>
      <c r="Z325" s="373"/>
      <c r="AA325" s="373"/>
      <c r="AB325" s="373"/>
      <c r="AC325" s="373"/>
      <c r="AD325" s="373"/>
      <c r="AE325" s="373"/>
      <c r="AF325" s="374"/>
      <c r="AG325" s="323"/>
      <c r="AH325" s="330"/>
      <c r="AI325" s="532"/>
      <c r="AJ325" s="533"/>
      <c r="AK325" s="533"/>
      <c r="AL325" s="533"/>
      <c r="AM325" s="533"/>
      <c r="AN325" s="533"/>
      <c r="AO325" s="533"/>
      <c r="AP325" s="533"/>
      <c r="AQ325" s="534"/>
      <c r="AR325" s="522"/>
      <c r="AS325" s="523"/>
      <c r="AT325" s="523"/>
      <c r="AU325" s="524"/>
      <c r="AV325" s="517"/>
      <c r="AW325" s="517"/>
      <c r="AX325" s="517"/>
      <c r="AY325" s="517"/>
      <c r="AZ325" s="517"/>
      <c r="BA325" s="517"/>
      <c r="BB325" s="517"/>
      <c r="BC325" s="517"/>
      <c r="BD325" s="517"/>
      <c r="BE325" s="517"/>
      <c r="BF325" s="518"/>
      <c r="BG325" s="371"/>
      <c r="BH325" s="367"/>
      <c r="BI325" s="367"/>
      <c r="BJ325" s="367"/>
      <c r="BK325" s="367"/>
      <c r="BL325" s="368"/>
      <c r="BM325" s="323"/>
      <c r="BN325" s="330"/>
    </row>
    <row r="326" spans="1:66" ht="14.25" x14ac:dyDescent="0.15">
      <c r="A326" s="313"/>
      <c r="B326" s="318"/>
      <c r="C326" s="319"/>
      <c r="D326" s="326"/>
      <c r="E326" s="327"/>
      <c r="F326" s="328"/>
      <c r="G326" s="327"/>
      <c r="H326" s="327"/>
      <c r="I326" s="331"/>
      <c r="J326" s="375"/>
      <c r="K326" s="376"/>
      <c r="L326" s="376"/>
      <c r="M326" s="376"/>
      <c r="N326" s="376"/>
      <c r="O326" s="376"/>
      <c r="P326" s="376"/>
      <c r="Q326" s="377"/>
      <c r="R326" s="344"/>
      <c r="S326" s="345"/>
      <c r="T326" s="345"/>
      <c r="U326" s="346"/>
      <c r="V326" s="382"/>
      <c r="W326" s="382"/>
      <c r="X326" s="382"/>
      <c r="Y326" s="382"/>
      <c r="Z326" s="382"/>
      <c r="AA326" s="382"/>
      <c r="AB326" s="382"/>
      <c r="AC326" s="382"/>
      <c r="AD326" s="382"/>
      <c r="AE326" s="382"/>
      <c r="AF326" s="383"/>
      <c r="AG326" s="326"/>
      <c r="AH326" s="331"/>
      <c r="AI326" s="535"/>
      <c r="AJ326" s="536"/>
      <c r="AK326" s="536"/>
      <c r="AL326" s="536"/>
      <c r="AM326" s="536"/>
      <c r="AN326" s="536"/>
      <c r="AO326" s="536"/>
      <c r="AP326" s="536"/>
      <c r="AQ326" s="537"/>
      <c r="AR326" s="525"/>
      <c r="AS326" s="526"/>
      <c r="AT326" s="526"/>
      <c r="AU326" s="527"/>
      <c r="AV326" s="511"/>
      <c r="AW326" s="511"/>
      <c r="AX326" s="511"/>
      <c r="AY326" s="511"/>
      <c r="AZ326" s="511"/>
      <c r="BA326" s="511"/>
      <c r="BB326" s="511"/>
      <c r="BC326" s="511"/>
      <c r="BD326" s="511"/>
      <c r="BE326" s="511"/>
      <c r="BF326" s="512"/>
      <c r="BG326" s="384"/>
      <c r="BH326" s="382"/>
      <c r="BI326" s="382"/>
      <c r="BJ326" s="382"/>
      <c r="BK326" s="382"/>
      <c r="BL326" s="383"/>
      <c r="BM326" s="326"/>
      <c r="BN326" s="331"/>
    </row>
    <row r="327" spans="1:66" ht="14.25" x14ac:dyDescent="0.15">
      <c r="A327" s="311">
        <v>80</v>
      </c>
      <c r="B327" s="314"/>
      <c r="C327" s="315"/>
      <c r="D327" s="320"/>
      <c r="E327" s="321"/>
      <c r="F327" s="322"/>
      <c r="G327" s="321"/>
      <c r="H327" s="321"/>
      <c r="I327" s="329"/>
      <c r="J327" s="332"/>
      <c r="K327" s="333"/>
      <c r="L327" s="333"/>
      <c r="M327" s="333"/>
      <c r="N327" s="333"/>
      <c r="O327" s="333"/>
      <c r="P327" s="333"/>
      <c r="Q327" s="334"/>
      <c r="R327" s="338"/>
      <c r="S327" s="339"/>
      <c r="T327" s="339"/>
      <c r="U327" s="340"/>
      <c r="V327" s="347"/>
      <c r="W327" s="347"/>
      <c r="X327" s="347"/>
      <c r="Y327" s="347"/>
      <c r="Z327" s="347"/>
      <c r="AA327" s="347"/>
      <c r="AB327" s="347"/>
      <c r="AC327" s="347"/>
      <c r="AD327" s="347"/>
      <c r="AE327" s="347"/>
      <c r="AF327" s="348"/>
      <c r="AG327" s="320"/>
      <c r="AH327" s="329"/>
      <c r="AI327" s="513"/>
      <c r="AJ327" s="514"/>
      <c r="AK327" s="514"/>
      <c r="AL327" s="514"/>
      <c r="AM327" s="514"/>
      <c r="AN327" s="514"/>
      <c r="AO327" s="514"/>
      <c r="AP327" s="514"/>
      <c r="AQ327" s="515"/>
      <c r="AR327" s="519"/>
      <c r="AS327" s="520"/>
      <c r="AT327" s="520"/>
      <c r="AU327" s="521"/>
      <c r="AV327" s="509"/>
      <c r="AW327" s="509"/>
      <c r="AX327" s="509"/>
      <c r="AY327" s="509"/>
      <c r="AZ327" s="509"/>
      <c r="BA327" s="509"/>
      <c r="BB327" s="509"/>
      <c r="BC327" s="509"/>
      <c r="BD327" s="509"/>
      <c r="BE327" s="509"/>
      <c r="BF327" s="510"/>
      <c r="BG327" s="366"/>
      <c r="BH327" s="347"/>
      <c r="BI327" s="347"/>
      <c r="BJ327" s="347"/>
      <c r="BK327" s="347"/>
      <c r="BL327" s="348"/>
      <c r="BM327" s="320"/>
      <c r="BN327" s="329"/>
    </row>
    <row r="328" spans="1:66" ht="14.25" x14ac:dyDescent="0.15">
      <c r="A328" s="312"/>
      <c r="B328" s="316"/>
      <c r="C328" s="317"/>
      <c r="D328" s="323"/>
      <c r="E328" s="324"/>
      <c r="F328" s="325"/>
      <c r="G328" s="324"/>
      <c r="H328" s="324"/>
      <c r="I328" s="330"/>
      <c r="J328" s="335"/>
      <c r="K328" s="336"/>
      <c r="L328" s="336"/>
      <c r="M328" s="336"/>
      <c r="N328" s="336"/>
      <c r="O328" s="336"/>
      <c r="P328" s="336"/>
      <c r="Q328" s="337"/>
      <c r="R328" s="341"/>
      <c r="S328" s="342"/>
      <c r="T328" s="342"/>
      <c r="U328" s="343"/>
      <c r="V328" s="367"/>
      <c r="W328" s="367"/>
      <c r="X328" s="367"/>
      <c r="Y328" s="367"/>
      <c r="Z328" s="367"/>
      <c r="AA328" s="367"/>
      <c r="AB328" s="367"/>
      <c r="AC328" s="367"/>
      <c r="AD328" s="367"/>
      <c r="AE328" s="367"/>
      <c r="AF328" s="368"/>
      <c r="AG328" s="323"/>
      <c r="AH328" s="330"/>
      <c r="AI328" s="516"/>
      <c r="AJ328" s="517"/>
      <c r="AK328" s="517"/>
      <c r="AL328" s="517"/>
      <c r="AM328" s="517"/>
      <c r="AN328" s="517"/>
      <c r="AO328" s="517"/>
      <c r="AP328" s="517"/>
      <c r="AQ328" s="518"/>
      <c r="AR328" s="522"/>
      <c r="AS328" s="523"/>
      <c r="AT328" s="523"/>
      <c r="AU328" s="524"/>
      <c r="AV328" s="528"/>
      <c r="AW328" s="528"/>
      <c r="AX328" s="528"/>
      <c r="AY328" s="528"/>
      <c r="AZ328" s="528"/>
      <c r="BA328" s="528"/>
      <c r="BB328" s="528"/>
      <c r="BC328" s="528"/>
      <c r="BD328" s="528"/>
      <c r="BE328" s="528"/>
      <c r="BF328" s="529"/>
      <c r="BG328" s="371"/>
      <c r="BH328" s="367"/>
      <c r="BI328" s="367"/>
      <c r="BJ328" s="367"/>
      <c r="BK328" s="367"/>
      <c r="BL328" s="368"/>
      <c r="BM328" s="323"/>
      <c r="BN328" s="330"/>
    </row>
    <row r="329" spans="1:66" ht="14.25" x14ac:dyDescent="0.15">
      <c r="A329" s="312"/>
      <c r="B329" s="316"/>
      <c r="C329" s="317"/>
      <c r="D329" s="323"/>
      <c r="E329" s="324"/>
      <c r="F329" s="325"/>
      <c r="G329" s="324"/>
      <c r="H329" s="324"/>
      <c r="I329" s="330"/>
      <c r="J329" s="372"/>
      <c r="K329" s="373"/>
      <c r="L329" s="373"/>
      <c r="M329" s="373"/>
      <c r="N329" s="373"/>
      <c r="O329" s="373"/>
      <c r="P329" s="373"/>
      <c r="Q329" s="374"/>
      <c r="R329" s="341"/>
      <c r="S329" s="342"/>
      <c r="T329" s="342"/>
      <c r="U329" s="343"/>
      <c r="V329" s="373"/>
      <c r="W329" s="373"/>
      <c r="X329" s="373"/>
      <c r="Y329" s="373"/>
      <c r="Z329" s="373"/>
      <c r="AA329" s="373"/>
      <c r="AB329" s="373"/>
      <c r="AC329" s="373"/>
      <c r="AD329" s="373"/>
      <c r="AE329" s="373"/>
      <c r="AF329" s="374"/>
      <c r="AG329" s="323"/>
      <c r="AH329" s="330"/>
      <c r="AI329" s="532"/>
      <c r="AJ329" s="533"/>
      <c r="AK329" s="533"/>
      <c r="AL329" s="533"/>
      <c r="AM329" s="533"/>
      <c r="AN329" s="533"/>
      <c r="AO329" s="533"/>
      <c r="AP329" s="533"/>
      <c r="AQ329" s="534"/>
      <c r="AR329" s="522"/>
      <c r="AS329" s="523"/>
      <c r="AT329" s="523"/>
      <c r="AU329" s="524"/>
      <c r="AV329" s="517"/>
      <c r="AW329" s="517"/>
      <c r="AX329" s="517"/>
      <c r="AY329" s="517"/>
      <c r="AZ329" s="517"/>
      <c r="BA329" s="517"/>
      <c r="BB329" s="517"/>
      <c r="BC329" s="517"/>
      <c r="BD329" s="517"/>
      <c r="BE329" s="517"/>
      <c r="BF329" s="518"/>
      <c r="BG329" s="371"/>
      <c r="BH329" s="367"/>
      <c r="BI329" s="367"/>
      <c r="BJ329" s="367"/>
      <c r="BK329" s="367"/>
      <c r="BL329" s="368"/>
      <c r="BM329" s="323"/>
      <c r="BN329" s="330"/>
    </row>
    <row r="330" spans="1:66" ht="14.25" x14ac:dyDescent="0.15">
      <c r="A330" s="313"/>
      <c r="B330" s="318"/>
      <c r="C330" s="319"/>
      <c r="D330" s="326"/>
      <c r="E330" s="327"/>
      <c r="F330" s="328"/>
      <c r="G330" s="327"/>
      <c r="H330" s="327"/>
      <c r="I330" s="331"/>
      <c r="J330" s="375"/>
      <c r="K330" s="376"/>
      <c r="L330" s="376"/>
      <c r="M330" s="376"/>
      <c r="N330" s="376"/>
      <c r="O330" s="376"/>
      <c r="P330" s="376"/>
      <c r="Q330" s="377"/>
      <c r="R330" s="344"/>
      <c r="S330" s="345"/>
      <c r="T330" s="345"/>
      <c r="U330" s="346"/>
      <c r="V330" s="382"/>
      <c r="W330" s="382"/>
      <c r="X330" s="382"/>
      <c r="Y330" s="382"/>
      <c r="Z330" s="382"/>
      <c r="AA330" s="382"/>
      <c r="AB330" s="382"/>
      <c r="AC330" s="382"/>
      <c r="AD330" s="382"/>
      <c r="AE330" s="382"/>
      <c r="AF330" s="383"/>
      <c r="AG330" s="326"/>
      <c r="AH330" s="331"/>
      <c r="AI330" s="535"/>
      <c r="AJ330" s="536"/>
      <c r="AK330" s="536"/>
      <c r="AL330" s="536"/>
      <c r="AM330" s="536"/>
      <c r="AN330" s="536"/>
      <c r="AO330" s="536"/>
      <c r="AP330" s="536"/>
      <c r="AQ330" s="537"/>
      <c r="AR330" s="525"/>
      <c r="AS330" s="526"/>
      <c r="AT330" s="526"/>
      <c r="AU330" s="527"/>
      <c r="AV330" s="511"/>
      <c r="AW330" s="511"/>
      <c r="AX330" s="511"/>
      <c r="AY330" s="511"/>
      <c r="AZ330" s="511"/>
      <c r="BA330" s="511"/>
      <c r="BB330" s="511"/>
      <c r="BC330" s="511"/>
      <c r="BD330" s="511"/>
      <c r="BE330" s="511"/>
      <c r="BF330" s="512"/>
      <c r="BG330" s="384"/>
      <c r="BH330" s="382"/>
      <c r="BI330" s="382"/>
      <c r="BJ330" s="382"/>
      <c r="BK330" s="382"/>
      <c r="BL330" s="383"/>
      <c r="BM330" s="326"/>
      <c r="BN330" s="331"/>
    </row>
    <row r="331" spans="1:66" ht="14.25" x14ac:dyDescent="0.15">
      <c r="A331" s="311">
        <v>81</v>
      </c>
      <c r="B331" s="314"/>
      <c r="C331" s="315"/>
      <c r="D331" s="320"/>
      <c r="E331" s="321"/>
      <c r="F331" s="322"/>
      <c r="G331" s="321"/>
      <c r="H331" s="321"/>
      <c r="I331" s="329"/>
      <c r="J331" s="332"/>
      <c r="K331" s="333"/>
      <c r="L331" s="333"/>
      <c r="M331" s="333"/>
      <c r="N331" s="333"/>
      <c r="O331" s="333"/>
      <c r="P331" s="333"/>
      <c r="Q331" s="334"/>
      <c r="R331" s="338"/>
      <c r="S331" s="339"/>
      <c r="T331" s="339"/>
      <c r="U331" s="340"/>
      <c r="V331" s="347"/>
      <c r="W331" s="347"/>
      <c r="X331" s="347"/>
      <c r="Y331" s="347"/>
      <c r="Z331" s="347"/>
      <c r="AA331" s="347"/>
      <c r="AB331" s="347"/>
      <c r="AC331" s="347"/>
      <c r="AD331" s="347"/>
      <c r="AE331" s="347"/>
      <c r="AF331" s="348"/>
      <c r="AG331" s="320"/>
      <c r="AH331" s="329"/>
      <c r="AI331" s="513"/>
      <c r="AJ331" s="514"/>
      <c r="AK331" s="514"/>
      <c r="AL331" s="514"/>
      <c r="AM331" s="514"/>
      <c r="AN331" s="514"/>
      <c r="AO331" s="514"/>
      <c r="AP331" s="514"/>
      <c r="AQ331" s="515"/>
      <c r="AR331" s="519"/>
      <c r="AS331" s="520"/>
      <c r="AT331" s="520"/>
      <c r="AU331" s="521"/>
      <c r="AV331" s="509"/>
      <c r="AW331" s="509"/>
      <c r="AX331" s="509"/>
      <c r="AY331" s="509"/>
      <c r="AZ331" s="509"/>
      <c r="BA331" s="509"/>
      <c r="BB331" s="509"/>
      <c r="BC331" s="509"/>
      <c r="BD331" s="509"/>
      <c r="BE331" s="509"/>
      <c r="BF331" s="510"/>
      <c r="BG331" s="366"/>
      <c r="BH331" s="347"/>
      <c r="BI331" s="347"/>
      <c r="BJ331" s="347"/>
      <c r="BK331" s="347"/>
      <c r="BL331" s="348"/>
      <c r="BM331" s="320"/>
      <c r="BN331" s="329"/>
    </row>
    <row r="332" spans="1:66" ht="14.25" x14ac:dyDescent="0.15">
      <c r="A332" s="312"/>
      <c r="B332" s="316"/>
      <c r="C332" s="317"/>
      <c r="D332" s="323"/>
      <c r="E332" s="324"/>
      <c r="F332" s="325"/>
      <c r="G332" s="324"/>
      <c r="H332" s="324"/>
      <c r="I332" s="330"/>
      <c r="J332" s="335"/>
      <c r="K332" s="336"/>
      <c r="L332" s="336"/>
      <c r="M332" s="336"/>
      <c r="N332" s="336"/>
      <c r="O332" s="336"/>
      <c r="P332" s="336"/>
      <c r="Q332" s="337"/>
      <c r="R332" s="341"/>
      <c r="S332" s="342"/>
      <c r="T332" s="342"/>
      <c r="U332" s="343"/>
      <c r="V332" s="367"/>
      <c r="W332" s="367"/>
      <c r="X332" s="367"/>
      <c r="Y332" s="367"/>
      <c r="Z332" s="367"/>
      <c r="AA332" s="367"/>
      <c r="AB332" s="367"/>
      <c r="AC332" s="367"/>
      <c r="AD332" s="367"/>
      <c r="AE332" s="367"/>
      <c r="AF332" s="368"/>
      <c r="AG332" s="323"/>
      <c r="AH332" s="330"/>
      <c r="AI332" s="516"/>
      <c r="AJ332" s="517"/>
      <c r="AK332" s="517"/>
      <c r="AL332" s="517"/>
      <c r="AM332" s="517"/>
      <c r="AN332" s="517"/>
      <c r="AO332" s="517"/>
      <c r="AP332" s="517"/>
      <c r="AQ332" s="518"/>
      <c r="AR332" s="522"/>
      <c r="AS332" s="523"/>
      <c r="AT332" s="523"/>
      <c r="AU332" s="524"/>
      <c r="AV332" s="528"/>
      <c r="AW332" s="528"/>
      <c r="AX332" s="528"/>
      <c r="AY332" s="528"/>
      <c r="AZ332" s="528"/>
      <c r="BA332" s="528"/>
      <c r="BB332" s="528"/>
      <c r="BC332" s="528"/>
      <c r="BD332" s="528"/>
      <c r="BE332" s="528"/>
      <c r="BF332" s="529"/>
      <c r="BG332" s="371"/>
      <c r="BH332" s="367"/>
      <c r="BI332" s="367"/>
      <c r="BJ332" s="367"/>
      <c r="BK332" s="367"/>
      <c r="BL332" s="368"/>
      <c r="BM332" s="323"/>
      <c r="BN332" s="330"/>
    </row>
    <row r="333" spans="1:66" ht="14.25" x14ac:dyDescent="0.15">
      <c r="A333" s="312"/>
      <c r="B333" s="316"/>
      <c r="C333" s="317"/>
      <c r="D333" s="323"/>
      <c r="E333" s="324"/>
      <c r="F333" s="325"/>
      <c r="G333" s="324"/>
      <c r="H333" s="324"/>
      <c r="I333" s="330"/>
      <c r="J333" s="372"/>
      <c r="K333" s="373"/>
      <c r="L333" s="373"/>
      <c r="M333" s="373"/>
      <c r="N333" s="373"/>
      <c r="O333" s="373"/>
      <c r="P333" s="373"/>
      <c r="Q333" s="374"/>
      <c r="R333" s="341"/>
      <c r="S333" s="342"/>
      <c r="T333" s="342"/>
      <c r="U333" s="343"/>
      <c r="V333" s="373"/>
      <c r="W333" s="373"/>
      <c r="X333" s="373"/>
      <c r="Y333" s="373"/>
      <c r="Z333" s="373"/>
      <c r="AA333" s="373"/>
      <c r="AB333" s="373"/>
      <c r="AC333" s="373"/>
      <c r="AD333" s="373"/>
      <c r="AE333" s="373"/>
      <c r="AF333" s="374"/>
      <c r="AG333" s="323"/>
      <c r="AH333" s="330"/>
      <c r="AI333" s="532"/>
      <c r="AJ333" s="533"/>
      <c r="AK333" s="533"/>
      <c r="AL333" s="533"/>
      <c r="AM333" s="533"/>
      <c r="AN333" s="533"/>
      <c r="AO333" s="533"/>
      <c r="AP333" s="533"/>
      <c r="AQ333" s="534"/>
      <c r="AR333" s="522"/>
      <c r="AS333" s="523"/>
      <c r="AT333" s="523"/>
      <c r="AU333" s="524"/>
      <c r="AV333" s="517"/>
      <c r="AW333" s="517"/>
      <c r="AX333" s="517"/>
      <c r="AY333" s="517"/>
      <c r="AZ333" s="517"/>
      <c r="BA333" s="517"/>
      <c r="BB333" s="517"/>
      <c r="BC333" s="517"/>
      <c r="BD333" s="517"/>
      <c r="BE333" s="517"/>
      <c r="BF333" s="518"/>
      <c r="BG333" s="371"/>
      <c r="BH333" s="367"/>
      <c r="BI333" s="367"/>
      <c r="BJ333" s="367"/>
      <c r="BK333" s="367"/>
      <c r="BL333" s="368"/>
      <c r="BM333" s="323"/>
      <c r="BN333" s="330"/>
    </row>
    <row r="334" spans="1:66" ht="14.25" x14ac:dyDescent="0.15">
      <c r="A334" s="313"/>
      <c r="B334" s="318"/>
      <c r="C334" s="319"/>
      <c r="D334" s="326"/>
      <c r="E334" s="327"/>
      <c r="F334" s="328"/>
      <c r="G334" s="327"/>
      <c r="H334" s="327"/>
      <c r="I334" s="331"/>
      <c r="J334" s="375"/>
      <c r="K334" s="376"/>
      <c r="L334" s="376"/>
      <c r="M334" s="376"/>
      <c r="N334" s="376"/>
      <c r="O334" s="376"/>
      <c r="P334" s="376"/>
      <c r="Q334" s="377"/>
      <c r="R334" s="344"/>
      <c r="S334" s="345"/>
      <c r="T334" s="345"/>
      <c r="U334" s="346"/>
      <c r="V334" s="382"/>
      <c r="W334" s="382"/>
      <c r="X334" s="382"/>
      <c r="Y334" s="382"/>
      <c r="Z334" s="382"/>
      <c r="AA334" s="382"/>
      <c r="AB334" s="382"/>
      <c r="AC334" s="382"/>
      <c r="AD334" s="382"/>
      <c r="AE334" s="382"/>
      <c r="AF334" s="383"/>
      <c r="AG334" s="326"/>
      <c r="AH334" s="331"/>
      <c r="AI334" s="535"/>
      <c r="AJ334" s="536"/>
      <c r="AK334" s="536"/>
      <c r="AL334" s="536"/>
      <c r="AM334" s="536"/>
      <c r="AN334" s="536"/>
      <c r="AO334" s="536"/>
      <c r="AP334" s="536"/>
      <c r="AQ334" s="537"/>
      <c r="AR334" s="525"/>
      <c r="AS334" s="526"/>
      <c r="AT334" s="526"/>
      <c r="AU334" s="527"/>
      <c r="AV334" s="511"/>
      <c r="AW334" s="511"/>
      <c r="AX334" s="511"/>
      <c r="AY334" s="511"/>
      <c r="AZ334" s="511"/>
      <c r="BA334" s="511"/>
      <c r="BB334" s="511"/>
      <c r="BC334" s="511"/>
      <c r="BD334" s="511"/>
      <c r="BE334" s="511"/>
      <c r="BF334" s="512"/>
      <c r="BG334" s="384"/>
      <c r="BH334" s="382"/>
      <c r="BI334" s="382"/>
      <c r="BJ334" s="382"/>
      <c r="BK334" s="382"/>
      <c r="BL334" s="383"/>
      <c r="BM334" s="326"/>
      <c r="BN334" s="331"/>
    </row>
    <row r="335" spans="1:66" ht="14.25" x14ac:dyDescent="0.15">
      <c r="A335" s="311">
        <v>82</v>
      </c>
      <c r="B335" s="314"/>
      <c r="C335" s="315"/>
      <c r="D335" s="320"/>
      <c r="E335" s="321"/>
      <c r="F335" s="322"/>
      <c r="G335" s="321"/>
      <c r="H335" s="321"/>
      <c r="I335" s="329"/>
      <c r="J335" s="332"/>
      <c r="K335" s="333"/>
      <c r="L335" s="333"/>
      <c r="M335" s="333"/>
      <c r="N335" s="333"/>
      <c r="O335" s="333"/>
      <c r="P335" s="333"/>
      <c r="Q335" s="334"/>
      <c r="R335" s="338"/>
      <c r="S335" s="339"/>
      <c r="T335" s="339"/>
      <c r="U335" s="340"/>
      <c r="V335" s="347"/>
      <c r="W335" s="347"/>
      <c r="X335" s="347"/>
      <c r="Y335" s="347"/>
      <c r="Z335" s="347"/>
      <c r="AA335" s="347"/>
      <c r="AB335" s="347"/>
      <c r="AC335" s="347"/>
      <c r="AD335" s="347"/>
      <c r="AE335" s="347"/>
      <c r="AF335" s="348"/>
      <c r="AG335" s="320"/>
      <c r="AH335" s="329"/>
      <c r="AI335" s="513"/>
      <c r="AJ335" s="514"/>
      <c r="AK335" s="514"/>
      <c r="AL335" s="514"/>
      <c r="AM335" s="514"/>
      <c r="AN335" s="514"/>
      <c r="AO335" s="514"/>
      <c r="AP335" s="514"/>
      <c r="AQ335" s="515"/>
      <c r="AR335" s="519"/>
      <c r="AS335" s="520"/>
      <c r="AT335" s="520"/>
      <c r="AU335" s="521"/>
      <c r="AV335" s="509"/>
      <c r="AW335" s="509"/>
      <c r="AX335" s="509"/>
      <c r="AY335" s="509"/>
      <c r="AZ335" s="509"/>
      <c r="BA335" s="509"/>
      <c r="BB335" s="509"/>
      <c r="BC335" s="509"/>
      <c r="BD335" s="509"/>
      <c r="BE335" s="509"/>
      <c r="BF335" s="510"/>
      <c r="BG335" s="366"/>
      <c r="BH335" s="347"/>
      <c r="BI335" s="347"/>
      <c r="BJ335" s="347"/>
      <c r="BK335" s="347"/>
      <c r="BL335" s="348"/>
      <c r="BM335" s="320"/>
      <c r="BN335" s="329"/>
    </row>
    <row r="336" spans="1:66" ht="14.25" x14ac:dyDescent="0.15">
      <c r="A336" s="312"/>
      <c r="B336" s="316"/>
      <c r="C336" s="317"/>
      <c r="D336" s="323"/>
      <c r="E336" s="324"/>
      <c r="F336" s="325"/>
      <c r="G336" s="324"/>
      <c r="H336" s="324"/>
      <c r="I336" s="330"/>
      <c r="J336" s="335"/>
      <c r="K336" s="336"/>
      <c r="L336" s="336"/>
      <c r="M336" s="336"/>
      <c r="N336" s="336"/>
      <c r="O336" s="336"/>
      <c r="P336" s="336"/>
      <c r="Q336" s="337"/>
      <c r="R336" s="341"/>
      <c r="S336" s="342"/>
      <c r="T336" s="342"/>
      <c r="U336" s="343"/>
      <c r="V336" s="367"/>
      <c r="W336" s="367"/>
      <c r="X336" s="367"/>
      <c r="Y336" s="367"/>
      <c r="Z336" s="367"/>
      <c r="AA336" s="367"/>
      <c r="AB336" s="367"/>
      <c r="AC336" s="367"/>
      <c r="AD336" s="367"/>
      <c r="AE336" s="367"/>
      <c r="AF336" s="368"/>
      <c r="AG336" s="323"/>
      <c r="AH336" s="330"/>
      <c r="AI336" s="516"/>
      <c r="AJ336" s="517"/>
      <c r="AK336" s="517"/>
      <c r="AL336" s="517"/>
      <c r="AM336" s="517"/>
      <c r="AN336" s="517"/>
      <c r="AO336" s="517"/>
      <c r="AP336" s="517"/>
      <c r="AQ336" s="518"/>
      <c r="AR336" s="522"/>
      <c r="AS336" s="523"/>
      <c r="AT336" s="523"/>
      <c r="AU336" s="524"/>
      <c r="AV336" s="528"/>
      <c r="AW336" s="528"/>
      <c r="AX336" s="528"/>
      <c r="AY336" s="528"/>
      <c r="AZ336" s="528"/>
      <c r="BA336" s="528"/>
      <c r="BB336" s="528"/>
      <c r="BC336" s="528"/>
      <c r="BD336" s="528"/>
      <c r="BE336" s="528"/>
      <c r="BF336" s="529"/>
      <c r="BG336" s="371"/>
      <c r="BH336" s="367"/>
      <c r="BI336" s="367"/>
      <c r="BJ336" s="367"/>
      <c r="BK336" s="367"/>
      <c r="BL336" s="368"/>
      <c r="BM336" s="323"/>
      <c r="BN336" s="330"/>
    </row>
    <row r="337" spans="1:66" ht="14.25" x14ac:dyDescent="0.15">
      <c r="A337" s="312"/>
      <c r="B337" s="316"/>
      <c r="C337" s="317"/>
      <c r="D337" s="323"/>
      <c r="E337" s="324"/>
      <c r="F337" s="325"/>
      <c r="G337" s="324"/>
      <c r="H337" s="324"/>
      <c r="I337" s="330"/>
      <c r="J337" s="372"/>
      <c r="K337" s="373"/>
      <c r="L337" s="373"/>
      <c r="M337" s="373"/>
      <c r="N337" s="373"/>
      <c r="O337" s="373"/>
      <c r="P337" s="373"/>
      <c r="Q337" s="374"/>
      <c r="R337" s="341"/>
      <c r="S337" s="342"/>
      <c r="T337" s="342"/>
      <c r="U337" s="343"/>
      <c r="V337" s="373"/>
      <c r="W337" s="373"/>
      <c r="X337" s="373"/>
      <c r="Y337" s="373"/>
      <c r="Z337" s="373"/>
      <c r="AA337" s="373"/>
      <c r="AB337" s="373"/>
      <c r="AC337" s="373"/>
      <c r="AD337" s="373"/>
      <c r="AE337" s="373"/>
      <c r="AF337" s="374"/>
      <c r="AG337" s="323"/>
      <c r="AH337" s="330"/>
      <c r="AI337" s="532"/>
      <c r="AJ337" s="533"/>
      <c r="AK337" s="533"/>
      <c r="AL337" s="533"/>
      <c r="AM337" s="533"/>
      <c r="AN337" s="533"/>
      <c r="AO337" s="533"/>
      <c r="AP337" s="533"/>
      <c r="AQ337" s="534"/>
      <c r="AR337" s="522"/>
      <c r="AS337" s="523"/>
      <c r="AT337" s="523"/>
      <c r="AU337" s="524"/>
      <c r="AV337" s="517"/>
      <c r="AW337" s="517"/>
      <c r="AX337" s="517"/>
      <c r="AY337" s="517"/>
      <c r="AZ337" s="517"/>
      <c r="BA337" s="517"/>
      <c r="BB337" s="517"/>
      <c r="BC337" s="517"/>
      <c r="BD337" s="517"/>
      <c r="BE337" s="517"/>
      <c r="BF337" s="518"/>
      <c r="BG337" s="371"/>
      <c r="BH337" s="367"/>
      <c r="BI337" s="367"/>
      <c r="BJ337" s="367"/>
      <c r="BK337" s="367"/>
      <c r="BL337" s="368"/>
      <c r="BM337" s="323"/>
      <c r="BN337" s="330"/>
    </row>
    <row r="338" spans="1:66" ht="14.25" x14ac:dyDescent="0.15">
      <c r="A338" s="313"/>
      <c r="B338" s="318"/>
      <c r="C338" s="319"/>
      <c r="D338" s="326"/>
      <c r="E338" s="327"/>
      <c r="F338" s="328"/>
      <c r="G338" s="327"/>
      <c r="H338" s="327"/>
      <c r="I338" s="331"/>
      <c r="J338" s="375"/>
      <c r="K338" s="376"/>
      <c r="L338" s="376"/>
      <c r="M338" s="376"/>
      <c r="N338" s="376"/>
      <c r="O338" s="376"/>
      <c r="P338" s="376"/>
      <c r="Q338" s="377"/>
      <c r="R338" s="344"/>
      <c r="S338" s="345"/>
      <c r="T338" s="345"/>
      <c r="U338" s="346"/>
      <c r="V338" s="382"/>
      <c r="W338" s="382"/>
      <c r="X338" s="382"/>
      <c r="Y338" s="382"/>
      <c r="Z338" s="382"/>
      <c r="AA338" s="382"/>
      <c r="AB338" s="382"/>
      <c r="AC338" s="382"/>
      <c r="AD338" s="382"/>
      <c r="AE338" s="382"/>
      <c r="AF338" s="383"/>
      <c r="AG338" s="326"/>
      <c r="AH338" s="331"/>
      <c r="AI338" s="535"/>
      <c r="AJ338" s="536"/>
      <c r="AK338" s="536"/>
      <c r="AL338" s="536"/>
      <c r="AM338" s="536"/>
      <c r="AN338" s="536"/>
      <c r="AO338" s="536"/>
      <c r="AP338" s="536"/>
      <c r="AQ338" s="537"/>
      <c r="AR338" s="525"/>
      <c r="AS338" s="526"/>
      <c r="AT338" s="526"/>
      <c r="AU338" s="527"/>
      <c r="AV338" s="511"/>
      <c r="AW338" s="511"/>
      <c r="AX338" s="511"/>
      <c r="AY338" s="511"/>
      <c r="AZ338" s="511"/>
      <c r="BA338" s="511"/>
      <c r="BB338" s="511"/>
      <c r="BC338" s="511"/>
      <c r="BD338" s="511"/>
      <c r="BE338" s="511"/>
      <c r="BF338" s="512"/>
      <c r="BG338" s="384"/>
      <c r="BH338" s="382"/>
      <c r="BI338" s="382"/>
      <c r="BJ338" s="382"/>
      <c r="BK338" s="382"/>
      <c r="BL338" s="383"/>
      <c r="BM338" s="326"/>
      <c r="BN338" s="331"/>
    </row>
    <row r="339" spans="1:66" ht="14.25" x14ac:dyDescent="0.15">
      <c r="A339" s="311">
        <v>83</v>
      </c>
      <c r="B339" s="314"/>
      <c r="C339" s="315"/>
      <c r="D339" s="320"/>
      <c r="E339" s="321"/>
      <c r="F339" s="322"/>
      <c r="G339" s="321"/>
      <c r="H339" s="321"/>
      <c r="I339" s="329"/>
      <c r="J339" s="332"/>
      <c r="K339" s="333"/>
      <c r="L339" s="333"/>
      <c r="M339" s="333"/>
      <c r="N339" s="333"/>
      <c r="O339" s="333"/>
      <c r="P339" s="333"/>
      <c r="Q339" s="334"/>
      <c r="R339" s="338"/>
      <c r="S339" s="339"/>
      <c r="T339" s="339"/>
      <c r="U339" s="340"/>
      <c r="V339" s="347"/>
      <c r="W339" s="347"/>
      <c r="X339" s="347"/>
      <c r="Y339" s="347"/>
      <c r="Z339" s="347"/>
      <c r="AA339" s="347"/>
      <c r="AB339" s="347"/>
      <c r="AC339" s="347"/>
      <c r="AD339" s="347"/>
      <c r="AE339" s="347"/>
      <c r="AF339" s="348"/>
      <c r="AG339" s="320"/>
      <c r="AH339" s="329"/>
      <c r="AI339" s="513"/>
      <c r="AJ339" s="514"/>
      <c r="AK339" s="514"/>
      <c r="AL339" s="514"/>
      <c r="AM339" s="514"/>
      <c r="AN339" s="514"/>
      <c r="AO339" s="514"/>
      <c r="AP339" s="514"/>
      <c r="AQ339" s="515"/>
      <c r="AR339" s="519"/>
      <c r="AS339" s="520"/>
      <c r="AT339" s="520"/>
      <c r="AU339" s="521"/>
      <c r="AV339" s="509"/>
      <c r="AW339" s="509"/>
      <c r="AX339" s="509"/>
      <c r="AY339" s="509"/>
      <c r="AZ339" s="509"/>
      <c r="BA339" s="509"/>
      <c r="BB339" s="509"/>
      <c r="BC339" s="509"/>
      <c r="BD339" s="509"/>
      <c r="BE339" s="509"/>
      <c r="BF339" s="510"/>
      <c r="BG339" s="366"/>
      <c r="BH339" s="347"/>
      <c r="BI339" s="347"/>
      <c r="BJ339" s="347"/>
      <c r="BK339" s="347"/>
      <c r="BL339" s="348"/>
      <c r="BM339" s="320"/>
      <c r="BN339" s="329"/>
    </row>
    <row r="340" spans="1:66" ht="14.25" x14ac:dyDescent="0.15">
      <c r="A340" s="312"/>
      <c r="B340" s="316"/>
      <c r="C340" s="317"/>
      <c r="D340" s="323"/>
      <c r="E340" s="324"/>
      <c r="F340" s="325"/>
      <c r="G340" s="324"/>
      <c r="H340" s="324"/>
      <c r="I340" s="330"/>
      <c r="J340" s="335"/>
      <c r="K340" s="336"/>
      <c r="L340" s="336"/>
      <c r="M340" s="336"/>
      <c r="N340" s="336"/>
      <c r="O340" s="336"/>
      <c r="P340" s="336"/>
      <c r="Q340" s="337"/>
      <c r="R340" s="341"/>
      <c r="S340" s="342"/>
      <c r="T340" s="342"/>
      <c r="U340" s="343"/>
      <c r="V340" s="367"/>
      <c r="W340" s="367"/>
      <c r="X340" s="367"/>
      <c r="Y340" s="367"/>
      <c r="Z340" s="367"/>
      <c r="AA340" s="367"/>
      <c r="AB340" s="367"/>
      <c r="AC340" s="367"/>
      <c r="AD340" s="367"/>
      <c r="AE340" s="367"/>
      <c r="AF340" s="368"/>
      <c r="AG340" s="323"/>
      <c r="AH340" s="330"/>
      <c r="AI340" s="516"/>
      <c r="AJ340" s="517"/>
      <c r="AK340" s="517"/>
      <c r="AL340" s="517"/>
      <c r="AM340" s="517"/>
      <c r="AN340" s="517"/>
      <c r="AO340" s="517"/>
      <c r="AP340" s="517"/>
      <c r="AQ340" s="518"/>
      <c r="AR340" s="522"/>
      <c r="AS340" s="523"/>
      <c r="AT340" s="523"/>
      <c r="AU340" s="524"/>
      <c r="AV340" s="528"/>
      <c r="AW340" s="528"/>
      <c r="AX340" s="528"/>
      <c r="AY340" s="528"/>
      <c r="AZ340" s="528"/>
      <c r="BA340" s="528"/>
      <c r="BB340" s="528"/>
      <c r="BC340" s="528"/>
      <c r="BD340" s="528"/>
      <c r="BE340" s="528"/>
      <c r="BF340" s="529"/>
      <c r="BG340" s="371"/>
      <c r="BH340" s="367"/>
      <c r="BI340" s="367"/>
      <c r="BJ340" s="367"/>
      <c r="BK340" s="367"/>
      <c r="BL340" s="368"/>
      <c r="BM340" s="323"/>
      <c r="BN340" s="330"/>
    </row>
    <row r="341" spans="1:66" ht="14.25" x14ac:dyDescent="0.15">
      <c r="A341" s="312"/>
      <c r="B341" s="316"/>
      <c r="C341" s="317"/>
      <c r="D341" s="323"/>
      <c r="E341" s="324"/>
      <c r="F341" s="325"/>
      <c r="G341" s="324"/>
      <c r="H341" s="324"/>
      <c r="I341" s="330"/>
      <c r="J341" s="372"/>
      <c r="K341" s="373"/>
      <c r="L341" s="373"/>
      <c r="M341" s="373"/>
      <c r="N341" s="373"/>
      <c r="O341" s="373"/>
      <c r="P341" s="373"/>
      <c r="Q341" s="374"/>
      <c r="R341" s="341"/>
      <c r="S341" s="342"/>
      <c r="T341" s="342"/>
      <c r="U341" s="343"/>
      <c r="V341" s="373"/>
      <c r="W341" s="373"/>
      <c r="X341" s="373"/>
      <c r="Y341" s="373"/>
      <c r="Z341" s="373"/>
      <c r="AA341" s="373"/>
      <c r="AB341" s="373"/>
      <c r="AC341" s="373"/>
      <c r="AD341" s="373"/>
      <c r="AE341" s="373"/>
      <c r="AF341" s="374"/>
      <c r="AG341" s="323"/>
      <c r="AH341" s="330"/>
      <c r="AI341" s="532"/>
      <c r="AJ341" s="533"/>
      <c r="AK341" s="533"/>
      <c r="AL341" s="533"/>
      <c r="AM341" s="533"/>
      <c r="AN341" s="533"/>
      <c r="AO341" s="533"/>
      <c r="AP341" s="533"/>
      <c r="AQ341" s="534"/>
      <c r="AR341" s="522"/>
      <c r="AS341" s="523"/>
      <c r="AT341" s="523"/>
      <c r="AU341" s="524"/>
      <c r="AV341" s="517"/>
      <c r="AW341" s="517"/>
      <c r="AX341" s="517"/>
      <c r="AY341" s="517"/>
      <c r="AZ341" s="517"/>
      <c r="BA341" s="517"/>
      <c r="BB341" s="517"/>
      <c r="BC341" s="517"/>
      <c r="BD341" s="517"/>
      <c r="BE341" s="517"/>
      <c r="BF341" s="518"/>
      <c r="BG341" s="371"/>
      <c r="BH341" s="367"/>
      <c r="BI341" s="367"/>
      <c r="BJ341" s="367"/>
      <c r="BK341" s="367"/>
      <c r="BL341" s="368"/>
      <c r="BM341" s="323"/>
      <c r="BN341" s="330"/>
    </row>
    <row r="342" spans="1:66" ht="14.25" x14ac:dyDescent="0.15">
      <c r="A342" s="313"/>
      <c r="B342" s="318"/>
      <c r="C342" s="319"/>
      <c r="D342" s="326"/>
      <c r="E342" s="327"/>
      <c r="F342" s="328"/>
      <c r="G342" s="327"/>
      <c r="H342" s="327"/>
      <c r="I342" s="331"/>
      <c r="J342" s="375"/>
      <c r="K342" s="376"/>
      <c r="L342" s="376"/>
      <c r="M342" s="376"/>
      <c r="N342" s="376"/>
      <c r="O342" s="376"/>
      <c r="P342" s="376"/>
      <c r="Q342" s="377"/>
      <c r="R342" s="344"/>
      <c r="S342" s="345"/>
      <c r="T342" s="345"/>
      <c r="U342" s="346"/>
      <c r="V342" s="382"/>
      <c r="W342" s="382"/>
      <c r="X342" s="382"/>
      <c r="Y342" s="382"/>
      <c r="Z342" s="382"/>
      <c r="AA342" s="382"/>
      <c r="AB342" s="382"/>
      <c r="AC342" s="382"/>
      <c r="AD342" s="382"/>
      <c r="AE342" s="382"/>
      <c r="AF342" s="383"/>
      <c r="AG342" s="326"/>
      <c r="AH342" s="331"/>
      <c r="AI342" s="535"/>
      <c r="AJ342" s="536"/>
      <c r="AK342" s="536"/>
      <c r="AL342" s="536"/>
      <c r="AM342" s="536"/>
      <c r="AN342" s="536"/>
      <c r="AO342" s="536"/>
      <c r="AP342" s="536"/>
      <c r="AQ342" s="537"/>
      <c r="AR342" s="525"/>
      <c r="AS342" s="526"/>
      <c r="AT342" s="526"/>
      <c r="AU342" s="527"/>
      <c r="AV342" s="511"/>
      <c r="AW342" s="511"/>
      <c r="AX342" s="511"/>
      <c r="AY342" s="511"/>
      <c r="AZ342" s="511"/>
      <c r="BA342" s="511"/>
      <c r="BB342" s="511"/>
      <c r="BC342" s="511"/>
      <c r="BD342" s="511"/>
      <c r="BE342" s="511"/>
      <c r="BF342" s="512"/>
      <c r="BG342" s="384"/>
      <c r="BH342" s="382"/>
      <c r="BI342" s="382"/>
      <c r="BJ342" s="382"/>
      <c r="BK342" s="382"/>
      <c r="BL342" s="383"/>
      <c r="BM342" s="326"/>
      <c r="BN342" s="331"/>
    </row>
    <row r="343" spans="1:66" ht="14.25" x14ac:dyDescent="0.15">
      <c r="A343" s="311">
        <v>84</v>
      </c>
      <c r="B343" s="314"/>
      <c r="C343" s="315"/>
      <c r="D343" s="320"/>
      <c r="E343" s="321"/>
      <c r="F343" s="322"/>
      <c r="G343" s="321"/>
      <c r="H343" s="321"/>
      <c r="I343" s="329"/>
      <c r="J343" s="332"/>
      <c r="K343" s="333"/>
      <c r="L343" s="333"/>
      <c r="M343" s="333"/>
      <c r="N343" s="333"/>
      <c r="O343" s="333"/>
      <c r="P343" s="333"/>
      <c r="Q343" s="334"/>
      <c r="R343" s="338"/>
      <c r="S343" s="339"/>
      <c r="T343" s="339"/>
      <c r="U343" s="340"/>
      <c r="V343" s="347"/>
      <c r="W343" s="347"/>
      <c r="X343" s="347"/>
      <c r="Y343" s="347"/>
      <c r="Z343" s="347"/>
      <c r="AA343" s="347"/>
      <c r="AB343" s="347"/>
      <c r="AC343" s="347"/>
      <c r="AD343" s="347"/>
      <c r="AE343" s="347"/>
      <c r="AF343" s="348"/>
      <c r="AG343" s="320"/>
      <c r="AH343" s="329"/>
      <c r="AI343" s="513"/>
      <c r="AJ343" s="514"/>
      <c r="AK343" s="514"/>
      <c r="AL343" s="514"/>
      <c r="AM343" s="514"/>
      <c r="AN343" s="514"/>
      <c r="AO343" s="514"/>
      <c r="AP343" s="514"/>
      <c r="AQ343" s="515"/>
      <c r="AR343" s="519"/>
      <c r="AS343" s="520"/>
      <c r="AT343" s="520"/>
      <c r="AU343" s="521"/>
      <c r="AV343" s="509"/>
      <c r="AW343" s="509"/>
      <c r="AX343" s="509"/>
      <c r="AY343" s="509"/>
      <c r="AZ343" s="509"/>
      <c r="BA343" s="509"/>
      <c r="BB343" s="509"/>
      <c r="BC343" s="509"/>
      <c r="BD343" s="509"/>
      <c r="BE343" s="509"/>
      <c r="BF343" s="510"/>
      <c r="BG343" s="366"/>
      <c r="BH343" s="347"/>
      <c r="BI343" s="347"/>
      <c r="BJ343" s="347"/>
      <c r="BK343" s="347"/>
      <c r="BL343" s="348"/>
      <c r="BM343" s="320"/>
      <c r="BN343" s="329"/>
    </row>
    <row r="344" spans="1:66" ht="14.25" x14ac:dyDescent="0.15">
      <c r="A344" s="312"/>
      <c r="B344" s="316"/>
      <c r="C344" s="317"/>
      <c r="D344" s="323"/>
      <c r="E344" s="324"/>
      <c r="F344" s="325"/>
      <c r="G344" s="324"/>
      <c r="H344" s="324"/>
      <c r="I344" s="330"/>
      <c r="J344" s="335"/>
      <c r="K344" s="336"/>
      <c r="L344" s="336"/>
      <c r="M344" s="336"/>
      <c r="N344" s="336"/>
      <c r="O344" s="336"/>
      <c r="P344" s="336"/>
      <c r="Q344" s="337"/>
      <c r="R344" s="341"/>
      <c r="S344" s="342"/>
      <c r="T344" s="342"/>
      <c r="U344" s="343"/>
      <c r="V344" s="367"/>
      <c r="W344" s="367"/>
      <c r="X344" s="367"/>
      <c r="Y344" s="367"/>
      <c r="Z344" s="367"/>
      <c r="AA344" s="367"/>
      <c r="AB344" s="367"/>
      <c r="AC344" s="367"/>
      <c r="AD344" s="367"/>
      <c r="AE344" s="367"/>
      <c r="AF344" s="368"/>
      <c r="AG344" s="323"/>
      <c r="AH344" s="330"/>
      <c r="AI344" s="516"/>
      <c r="AJ344" s="517"/>
      <c r="AK344" s="517"/>
      <c r="AL344" s="517"/>
      <c r="AM344" s="517"/>
      <c r="AN344" s="517"/>
      <c r="AO344" s="517"/>
      <c r="AP344" s="517"/>
      <c r="AQ344" s="518"/>
      <c r="AR344" s="522"/>
      <c r="AS344" s="523"/>
      <c r="AT344" s="523"/>
      <c r="AU344" s="524"/>
      <c r="AV344" s="528"/>
      <c r="AW344" s="528"/>
      <c r="AX344" s="528"/>
      <c r="AY344" s="528"/>
      <c r="AZ344" s="528"/>
      <c r="BA344" s="528"/>
      <c r="BB344" s="528"/>
      <c r="BC344" s="528"/>
      <c r="BD344" s="528"/>
      <c r="BE344" s="528"/>
      <c r="BF344" s="529"/>
      <c r="BG344" s="371"/>
      <c r="BH344" s="367"/>
      <c r="BI344" s="367"/>
      <c r="BJ344" s="367"/>
      <c r="BK344" s="367"/>
      <c r="BL344" s="368"/>
      <c r="BM344" s="323"/>
      <c r="BN344" s="330"/>
    </row>
    <row r="345" spans="1:66" ht="14.25" x14ac:dyDescent="0.15">
      <c r="A345" s="312"/>
      <c r="B345" s="316"/>
      <c r="C345" s="317"/>
      <c r="D345" s="323"/>
      <c r="E345" s="324"/>
      <c r="F345" s="325"/>
      <c r="G345" s="324"/>
      <c r="H345" s="324"/>
      <c r="I345" s="330"/>
      <c r="J345" s="372"/>
      <c r="K345" s="373"/>
      <c r="L345" s="373"/>
      <c r="M345" s="373"/>
      <c r="N345" s="373"/>
      <c r="O345" s="373"/>
      <c r="P345" s="373"/>
      <c r="Q345" s="374"/>
      <c r="R345" s="341"/>
      <c r="S345" s="342"/>
      <c r="T345" s="342"/>
      <c r="U345" s="343"/>
      <c r="V345" s="373"/>
      <c r="W345" s="373"/>
      <c r="X345" s="373"/>
      <c r="Y345" s="373"/>
      <c r="Z345" s="373"/>
      <c r="AA345" s="373"/>
      <c r="AB345" s="373"/>
      <c r="AC345" s="373"/>
      <c r="AD345" s="373"/>
      <c r="AE345" s="373"/>
      <c r="AF345" s="374"/>
      <c r="AG345" s="323"/>
      <c r="AH345" s="330"/>
      <c r="AI345" s="532"/>
      <c r="AJ345" s="533"/>
      <c r="AK345" s="533"/>
      <c r="AL345" s="533"/>
      <c r="AM345" s="533"/>
      <c r="AN345" s="533"/>
      <c r="AO345" s="533"/>
      <c r="AP345" s="533"/>
      <c r="AQ345" s="534"/>
      <c r="AR345" s="522"/>
      <c r="AS345" s="523"/>
      <c r="AT345" s="523"/>
      <c r="AU345" s="524"/>
      <c r="AV345" s="517"/>
      <c r="AW345" s="517"/>
      <c r="AX345" s="517"/>
      <c r="AY345" s="517"/>
      <c r="AZ345" s="517"/>
      <c r="BA345" s="517"/>
      <c r="BB345" s="517"/>
      <c r="BC345" s="517"/>
      <c r="BD345" s="517"/>
      <c r="BE345" s="517"/>
      <c r="BF345" s="518"/>
      <c r="BG345" s="371"/>
      <c r="BH345" s="367"/>
      <c r="BI345" s="367"/>
      <c r="BJ345" s="367"/>
      <c r="BK345" s="367"/>
      <c r="BL345" s="368"/>
      <c r="BM345" s="323"/>
      <c r="BN345" s="330"/>
    </row>
    <row r="346" spans="1:66" ht="14.25" x14ac:dyDescent="0.15">
      <c r="A346" s="313"/>
      <c r="B346" s="318"/>
      <c r="C346" s="319"/>
      <c r="D346" s="326"/>
      <c r="E346" s="327"/>
      <c r="F346" s="328"/>
      <c r="G346" s="327"/>
      <c r="H346" s="327"/>
      <c r="I346" s="331"/>
      <c r="J346" s="375"/>
      <c r="K346" s="376"/>
      <c r="L346" s="376"/>
      <c r="M346" s="376"/>
      <c r="N346" s="376"/>
      <c r="O346" s="376"/>
      <c r="P346" s="376"/>
      <c r="Q346" s="377"/>
      <c r="R346" s="344"/>
      <c r="S346" s="345"/>
      <c r="T346" s="345"/>
      <c r="U346" s="346"/>
      <c r="V346" s="382"/>
      <c r="W346" s="382"/>
      <c r="X346" s="382"/>
      <c r="Y346" s="382"/>
      <c r="Z346" s="382"/>
      <c r="AA346" s="382"/>
      <c r="AB346" s="382"/>
      <c r="AC346" s="382"/>
      <c r="AD346" s="382"/>
      <c r="AE346" s="382"/>
      <c r="AF346" s="383"/>
      <c r="AG346" s="326"/>
      <c r="AH346" s="331"/>
      <c r="AI346" s="535"/>
      <c r="AJ346" s="536"/>
      <c r="AK346" s="536"/>
      <c r="AL346" s="536"/>
      <c r="AM346" s="536"/>
      <c r="AN346" s="536"/>
      <c r="AO346" s="536"/>
      <c r="AP346" s="536"/>
      <c r="AQ346" s="537"/>
      <c r="AR346" s="525"/>
      <c r="AS346" s="526"/>
      <c r="AT346" s="526"/>
      <c r="AU346" s="527"/>
      <c r="AV346" s="511"/>
      <c r="AW346" s="511"/>
      <c r="AX346" s="511"/>
      <c r="AY346" s="511"/>
      <c r="AZ346" s="511"/>
      <c r="BA346" s="511"/>
      <c r="BB346" s="511"/>
      <c r="BC346" s="511"/>
      <c r="BD346" s="511"/>
      <c r="BE346" s="511"/>
      <c r="BF346" s="512"/>
      <c r="BG346" s="384"/>
      <c r="BH346" s="382"/>
      <c r="BI346" s="382"/>
      <c r="BJ346" s="382"/>
      <c r="BK346" s="382"/>
      <c r="BL346" s="383"/>
      <c r="BM346" s="326"/>
      <c r="BN346" s="331"/>
    </row>
    <row r="347" spans="1:66" ht="14.25" x14ac:dyDescent="0.15">
      <c r="A347" s="311">
        <v>85</v>
      </c>
      <c r="B347" s="314"/>
      <c r="C347" s="315"/>
      <c r="D347" s="320"/>
      <c r="E347" s="321"/>
      <c r="F347" s="322"/>
      <c r="G347" s="321"/>
      <c r="H347" s="321"/>
      <c r="I347" s="329"/>
      <c r="J347" s="332"/>
      <c r="K347" s="333"/>
      <c r="L347" s="333"/>
      <c r="M347" s="333"/>
      <c r="N347" s="333"/>
      <c r="O347" s="333"/>
      <c r="P347" s="333"/>
      <c r="Q347" s="334"/>
      <c r="R347" s="338"/>
      <c r="S347" s="339"/>
      <c r="T347" s="339"/>
      <c r="U347" s="340"/>
      <c r="V347" s="347"/>
      <c r="W347" s="347"/>
      <c r="X347" s="347"/>
      <c r="Y347" s="347"/>
      <c r="Z347" s="347"/>
      <c r="AA347" s="347"/>
      <c r="AB347" s="347"/>
      <c r="AC347" s="347"/>
      <c r="AD347" s="347"/>
      <c r="AE347" s="347"/>
      <c r="AF347" s="348"/>
      <c r="AG347" s="320"/>
      <c r="AH347" s="329"/>
      <c r="AI347" s="513"/>
      <c r="AJ347" s="514"/>
      <c r="AK347" s="514"/>
      <c r="AL347" s="514"/>
      <c r="AM347" s="514"/>
      <c r="AN347" s="514"/>
      <c r="AO347" s="514"/>
      <c r="AP347" s="514"/>
      <c r="AQ347" s="515"/>
      <c r="AR347" s="519"/>
      <c r="AS347" s="520"/>
      <c r="AT347" s="520"/>
      <c r="AU347" s="521"/>
      <c r="AV347" s="509"/>
      <c r="AW347" s="509"/>
      <c r="AX347" s="509"/>
      <c r="AY347" s="509"/>
      <c r="AZ347" s="509"/>
      <c r="BA347" s="509"/>
      <c r="BB347" s="509"/>
      <c r="BC347" s="509"/>
      <c r="BD347" s="509"/>
      <c r="BE347" s="509"/>
      <c r="BF347" s="510"/>
      <c r="BG347" s="366"/>
      <c r="BH347" s="347"/>
      <c r="BI347" s="347"/>
      <c r="BJ347" s="347"/>
      <c r="BK347" s="347"/>
      <c r="BL347" s="348"/>
      <c r="BM347" s="320"/>
      <c r="BN347" s="329"/>
    </row>
    <row r="348" spans="1:66" ht="14.25" x14ac:dyDescent="0.15">
      <c r="A348" s="312"/>
      <c r="B348" s="316"/>
      <c r="C348" s="317"/>
      <c r="D348" s="323"/>
      <c r="E348" s="324"/>
      <c r="F348" s="325"/>
      <c r="G348" s="324"/>
      <c r="H348" s="324"/>
      <c r="I348" s="330"/>
      <c r="J348" s="335"/>
      <c r="K348" s="336"/>
      <c r="L348" s="336"/>
      <c r="M348" s="336"/>
      <c r="N348" s="336"/>
      <c r="O348" s="336"/>
      <c r="P348" s="336"/>
      <c r="Q348" s="337"/>
      <c r="R348" s="341"/>
      <c r="S348" s="342"/>
      <c r="T348" s="342"/>
      <c r="U348" s="343"/>
      <c r="V348" s="367"/>
      <c r="W348" s="367"/>
      <c r="X348" s="367"/>
      <c r="Y348" s="367"/>
      <c r="Z348" s="367"/>
      <c r="AA348" s="367"/>
      <c r="AB348" s="367"/>
      <c r="AC348" s="367"/>
      <c r="AD348" s="367"/>
      <c r="AE348" s="367"/>
      <c r="AF348" s="368"/>
      <c r="AG348" s="323"/>
      <c r="AH348" s="330"/>
      <c r="AI348" s="516"/>
      <c r="AJ348" s="517"/>
      <c r="AK348" s="517"/>
      <c r="AL348" s="517"/>
      <c r="AM348" s="517"/>
      <c r="AN348" s="517"/>
      <c r="AO348" s="517"/>
      <c r="AP348" s="517"/>
      <c r="AQ348" s="518"/>
      <c r="AR348" s="522"/>
      <c r="AS348" s="523"/>
      <c r="AT348" s="523"/>
      <c r="AU348" s="524"/>
      <c r="AV348" s="528"/>
      <c r="AW348" s="528"/>
      <c r="AX348" s="528"/>
      <c r="AY348" s="528"/>
      <c r="AZ348" s="528"/>
      <c r="BA348" s="528"/>
      <c r="BB348" s="528"/>
      <c r="BC348" s="528"/>
      <c r="BD348" s="528"/>
      <c r="BE348" s="528"/>
      <c r="BF348" s="529"/>
      <c r="BG348" s="371"/>
      <c r="BH348" s="367"/>
      <c r="BI348" s="367"/>
      <c r="BJ348" s="367"/>
      <c r="BK348" s="367"/>
      <c r="BL348" s="368"/>
      <c r="BM348" s="323"/>
      <c r="BN348" s="330"/>
    </row>
    <row r="349" spans="1:66" ht="14.25" x14ac:dyDescent="0.15">
      <c r="A349" s="312"/>
      <c r="B349" s="316"/>
      <c r="C349" s="317"/>
      <c r="D349" s="323"/>
      <c r="E349" s="324"/>
      <c r="F349" s="325"/>
      <c r="G349" s="324"/>
      <c r="H349" s="324"/>
      <c r="I349" s="330"/>
      <c r="J349" s="372"/>
      <c r="K349" s="373"/>
      <c r="L349" s="373"/>
      <c r="M349" s="373"/>
      <c r="N349" s="373"/>
      <c r="O349" s="373"/>
      <c r="P349" s="373"/>
      <c r="Q349" s="374"/>
      <c r="R349" s="341"/>
      <c r="S349" s="342"/>
      <c r="T349" s="342"/>
      <c r="U349" s="343"/>
      <c r="V349" s="373"/>
      <c r="W349" s="373"/>
      <c r="X349" s="373"/>
      <c r="Y349" s="373"/>
      <c r="Z349" s="373"/>
      <c r="AA349" s="373"/>
      <c r="AB349" s="373"/>
      <c r="AC349" s="373"/>
      <c r="AD349" s="373"/>
      <c r="AE349" s="373"/>
      <c r="AF349" s="374"/>
      <c r="AG349" s="323"/>
      <c r="AH349" s="330"/>
      <c r="AI349" s="532"/>
      <c r="AJ349" s="533"/>
      <c r="AK349" s="533"/>
      <c r="AL349" s="533"/>
      <c r="AM349" s="533"/>
      <c r="AN349" s="533"/>
      <c r="AO349" s="533"/>
      <c r="AP349" s="533"/>
      <c r="AQ349" s="534"/>
      <c r="AR349" s="522"/>
      <c r="AS349" s="523"/>
      <c r="AT349" s="523"/>
      <c r="AU349" s="524"/>
      <c r="AV349" s="517"/>
      <c r="AW349" s="517"/>
      <c r="AX349" s="517"/>
      <c r="AY349" s="517"/>
      <c r="AZ349" s="517"/>
      <c r="BA349" s="517"/>
      <c r="BB349" s="517"/>
      <c r="BC349" s="517"/>
      <c r="BD349" s="517"/>
      <c r="BE349" s="517"/>
      <c r="BF349" s="518"/>
      <c r="BG349" s="371"/>
      <c r="BH349" s="367"/>
      <c r="BI349" s="367"/>
      <c r="BJ349" s="367"/>
      <c r="BK349" s="367"/>
      <c r="BL349" s="368"/>
      <c r="BM349" s="323"/>
      <c r="BN349" s="330"/>
    </row>
    <row r="350" spans="1:66" ht="14.25" x14ac:dyDescent="0.15">
      <c r="A350" s="313"/>
      <c r="B350" s="318"/>
      <c r="C350" s="319"/>
      <c r="D350" s="326"/>
      <c r="E350" s="327"/>
      <c r="F350" s="328"/>
      <c r="G350" s="327"/>
      <c r="H350" s="327"/>
      <c r="I350" s="331"/>
      <c r="J350" s="375"/>
      <c r="K350" s="376"/>
      <c r="L350" s="376"/>
      <c r="M350" s="376"/>
      <c r="N350" s="376"/>
      <c r="O350" s="376"/>
      <c r="P350" s="376"/>
      <c r="Q350" s="377"/>
      <c r="R350" s="344"/>
      <c r="S350" s="345"/>
      <c r="T350" s="345"/>
      <c r="U350" s="346"/>
      <c r="V350" s="382"/>
      <c r="W350" s="382"/>
      <c r="X350" s="382"/>
      <c r="Y350" s="382"/>
      <c r="Z350" s="382"/>
      <c r="AA350" s="382"/>
      <c r="AB350" s="382"/>
      <c r="AC350" s="382"/>
      <c r="AD350" s="382"/>
      <c r="AE350" s="382"/>
      <c r="AF350" s="383"/>
      <c r="AG350" s="326"/>
      <c r="AH350" s="331"/>
      <c r="AI350" s="535"/>
      <c r="AJ350" s="536"/>
      <c r="AK350" s="536"/>
      <c r="AL350" s="536"/>
      <c r="AM350" s="536"/>
      <c r="AN350" s="536"/>
      <c r="AO350" s="536"/>
      <c r="AP350" s="536"/>
      <c r="AQ350" s="537"/>
      <c r="AR350" s="525"/>
      <c r="AS350" s="526"/>
      <c r="AT350" s="526"/>
      <c r="AU350" s="527"/>
      <c r="AV350" s="511"/>
      <c r="AW350" s="511"/>
      <c r="AX350" s="511"/>
      <c r="AY350" s="511"/>
      <c r="AZ350" s="511"/>
      <c r="BA350" s="511"/>
      <c r="BB350" s="511"/>
      <c r="BC350" s="511"/>
      <c r="BD350" s="511"/>
      <c r="BE350" s="511"/>
      <c r="BF350" s="512"/>
      <c r="BG350" s="384"/>
      <c r="BH350" s="382"/>
      <c r="BI350" s="382"/>
      <c r="BJ350" s="382"/>
      <c r="BK350" s="382"/>
      <c r="BL350" s="383"/>
      <c r="BM350" s="326"/>
      <c r="BN350" s="331"/>
    </row>
    <row r="351" spans="1:66" ht="14.25" x14ac:dyDescent="0.15">
      <c r="A351" s="311">
        <v>86</v>
      </c>
      <c r="B351" s="314"/>
      <c r="C351" s="315"/>
      <c r="D351" s="320"/>
      <c r="E351" s="321"/>
      <c r="F351" s="322"/>
      <c r="G351" s="321"/>
      <c r="H351" s="321"/>
      <c r="I351" s="329"/>
      <c r="J351" s="332"/>
      <c r="K351" s="333"/>
      <c r="L351" s="333"/>
      <c r="M351" s="333"/>
      <c r="N351" s="333"/>
      <c r="O351" s="333"/>
      <c r="P351" s="333"/>
      <c r="Q351" s="334"/>
      <c r="R351" s="338"/>
      <c r="S351" s="339"/>
      <c r="T351" s="339"/>
      <c r="U351" s="340"/>
      <c r="V351" s="347"/>
      <c r="W351" s="347"/>
      <c r="X351" s="347"/>
      <c r="Y351" s="347"/>
      <c r="Z351" s="347"/>
      <c r="AA351" s="347"/>
      <c r="AB351" s="347"/>
      <c r="AC351" s="347"/>
      <c r="AD351" s="347"/>
      <c r="AE351" s="347"/>
      <c r="AF351" s="348"/>
      <c r="AG351" s="320"/>
      <c r="AH351" s="329"/>
      <c r="AI351" s="513"/>
      <c r="AJ351" s="514"/>
      <c r="AK351" s="514"/>
      <c r="AL351" s="514"/>
      <c r="AM351" s="514"/>
      <c r="AN351" s="514"/>
      <c r="AO351" s="514"/>
      <c r="AP351" s="514"/>
      <c r="AQ351" s="515"/>
      <c r="AR351" s="519"/>
      <c r="AS351" s="520"/>
      <c r="AT351" s="520"/>
      <c r="AU351" s="521"/>
      <c r="AV351" s="509"/>
      <c r="AW351" s="509"/>
      <c r="AX351" s="509"/>
      <c r="AY351" s="509"/>
      <c r="AZ351" s="509"/>
      <c r="BA351" s="509"/>
      <c r="BB351" s="509"/>
      <c r="BC351" s="509"/>
      <c r="BD351" s="509"/>
      <c r="BE351" s="509"/>
      <c r="BF351" s="510"/>
      <c r="BG351" s="366"/>
      <c r="BH351" s="347"/>
      <c r="BI351" s="347"/>
      <c r="BJ351" s="347"/>
      <c r="BK351" s="347"/>
      <c r="BL351" s="348"/>
      <c r="BM351" s="320"/>
      <c r="BN351" s="329"/>
    </row>
    <row r="352" spans="1:66" ht="14.25" x14ac:dyDescent="0.15">
      <c r="A352" s="312"/>
      <c r="B352" s="316"/>
      <c r="C352" s="317"/>
      <c r="D352" s="323"/>
      <c r="E352" s="324"/>
      <c r="F352" s="325"/>
      <c r="G352" s="324"/>
      <c r="H352" s="324"/>
      <c r="I352" s="330"/>
      <c r="J352" s="335"/>
      <c r="K352" s="336"/>
      <c r="L352" s="336"/>
      <c r="M352" s="336"/>
      <c r="N352" s="336"/>
      <c r="O352" s="336"/>
      <c r="P352" s="336"/>
      <c r="Q352" s="337"/>
      <c r="R352" s="341"/>
      <c r="S352" s="342"/>
      <c r="T352" s="342"/>
      <c r="U352" s="343"/>
      <c r="V352" s="367"/>
      <c r="W352" s="367"/>
      <c r="X352" s="367"/>
      <c r="Y352" s="367"/>
      <c r="Z352" s="367"/>
      <c r="AA352" s="367"/>
      <c r="AB352" s="367"/>
      <c r="AC352" s="367"/>
      <c r="AD352" s="367"/>
      <c r="AE352" s="367"/>
      <c r="AF352" s="368"/>
      <c r="AG352" s="323"/>
      <c r="AH352" s="330"/>
      <c r="AI352" s="516"/>
      <c r="AJ352" s="517"/>
      <c r="AK352" s="517"/>
      <c r="AL352" s="517"/>
      <c r="AM352" s="517"/>
      <c r="AN352" s="517"/>
      <c r="AO352" s="517"/>
      <c r="AP352" s="517"/>
      <c r="AQ352" s="518"/>
      <c r="AR352" s="522"/>
      <c r="AS352" s="523"/>
      <c r="AT352" s="523"/>
      <c r="AU352" s="524"/>
      <c r="AV352" s="528"/>
      <c r="AW352" s="528"/>
      <c r="AX352" s="528"/>
      <c r="AY352" s="528"/>
      <c r="AZ352" s="528"/>
      <c r="BA352" s="528"/>
      <c r="BB352" s="528"/>
      <c r="BC352" s="528"/>
      <c r="BD352" s="528"/>
      <c r="BE352" s="528"/>
      <c r="BF352" s="529"/>
      <c r="BG352" s="371"/>
      <c r="BH352" s="367"/>
      <c r="BI352" s="367"/>
      <c r="BJ352" s="367"/>
      <c r="BK352" s="367"/>
      <c r="BL352" s="368"/>
      <c r="BM352" s="323"/>
      <c r="BN352" s="330"/>
    </row>
    <row r="353" spans="1:66" ht="14.25" x14ac:dyDescent="0.15">
      <c r="A353" s="312"/>
      <c r="B353" s="316"/>
      <c r="C353" s="317"/>
      <c r="D353" s="323"/>
      <c r="E353" s="324"/>
      <c r="F353" s="325"/>
      <c r="G353" s="324"/>
      <c r="H353" s="324"/>
      <c r="I353" s="330"/>
      <c r="J353" s="372"/>
      <c r="K353" s="373"/>
      <c r="L353" s="373"/>
      <c r="M353" s="373"/>
      <c r="N353" s="373"/>
      <c r="O353" s="373"/>
      <c r="P353" s="373"/>
      <c r="Q353" s="374"/>
      <c r="R353" s="341"/>
      <c r="S353" s="342"/>
      <c r="T353" s="342"/>
      <c r="U353" s="343"/>
      <c r="V353" s="373"/>
      <c r="W353" s="373"/>
      <c r="X353" s="373"/>
      <c r="Y353" s="373"/>
      <c r="Z353" s="373"/>
      <c r="AA353" s="373"/>
      <c r="AB353" s="373"/>
      <c r="AC353" s="373"/>
      <c r="AD353" s="373"/>
      <c r="AE353" s="373"/>
      <c r="AF353" s="374"/>
      <c r="AG353" s="323"/>
      <c r="AH353" s="330"/>
      <c r="AI353" s="532"/>
      <c r="AJ353" s="533"/>
      <c r="AK353" s="533"/>
      <c r="AL353" s="533"/>
      <c r="AM353" s="533"/>
      <c r="AN353" s="533"/>
      <c r="AO353" s="533"/>
      <c r="AP353" s="533"/>
      <c r="AQ353" s="534"/>
      <c r="AR353" s="522"/>
      <c r="AS353" s="523"/>
      <c r="AT353" s="523"/>
      <c r="AU353" s="524"/>
      <c r="AV353" s="517"/>
      <c r="AW353" s="517"/>
      <c r="AX353" s="517"/>
      <c r="AY353" s="517"/>
      <c r="AZ353" s="517"/>
      <c r="BA353" s="517"/>
      <c r="BB353" s="517"/>
      <c r="BC353" s="517"/>
      <c r="BD353" s="517"/>
      <c r="BE353" s="517"/>
      <c r="BF353" s="518"/>
      <c r="BG353" s="371"/>
      <c r="BH353" s="367"/>
      <c r="BI353" s="367"/>
      <c r="BJ353" s="367"/>
      <c r="BK353" s="367"/>
      <c r="BL353" s="368"/>
      <c r="BM353" s="323"/>
      <c r="BN353" s="330"/>
    </row>
    <row r="354" spans="1:66" ht="14.25" x14ac:dyDescent="0.15">
      <c r="A354" s="313"/>
      <c r="B354" s="318"/>
      <c r="C354" s="319"/>
      <c r="D354" s="326"/>
      <c r="E354" s="327"/>
      <c r="F354" s="328"/>
      <c r="G354" s="327"/>
      <c r="H354" s="327"/>
      <c r="I354" s="331"/>
      <c r="J354" s="375"/>
      <c r="K354" s="376"/>
      <c r="L354" s="376"/>
      <c r="M354" s="376"/>
      <c r="N354" s="376"/>
      <c r="O354" s="376"/>
      <c r="P354" s="376"/>
      <c r="Q354" s="377"/>
      <c r="R354" s="344"/>
      <c r="S354" s="345"/>
      <c r="T354" s="345"/>
      <c r="U354" s="346"/>
      <c r="V354" s="382"/>
      <c r="W354" s="382"/>
      <c r="X354" s="382"/>
      <c r="Y354" s="382"/>
      <c r="Z354" s="382"/>
      <c r="AA354" s="382"/>
      <c r="AB354" s="382"/>
      <c r="AC354" s="382"/>
      <c r="AD354" s="382"/>
      <c r="AE354" s="382"/>
      <c r="AF354" s="383"/>
      <c r="AG354" s="326"/>
      <c r="AH354" s="331"/>
      <c r="AI354" s="535"/>
      <c r="AJ354" s="536"/>
      <c r="AK354" s="536"/>
      <c r="AL354" s="536"/>
      <c r="AM354" s="536"/>
      <c r="AN354" s="536"/>
      <c r="AO354" s="536"/>
      <c r="AP354" s="536"/>
      <c r="AQ354" s="537"/>
      <c r="AR354" s="525"/>
      <c r="AS354" s="526"/>
      <c r="AT354" s="526"/>
      <c r="AU354" s="527"/>
      <c r="AV354" s="511"/>
      <c r="AW354" s="511"/>
      <c r="AX354" s="511"/>
      <c r="AY354" s="511"/>
      <c r="AZ354" s="511"/>
      <c r="BA354" s="511"/>
      <c r="BB354" s="511"/>
      <c r="BC354" s="511"/>
      <c r="BD354" s="511"/>
      <c r="BE354" s="511"/>
      <c r="BF354" s="512"/>
      <c r="BG354" s="384"/>
      <c r="BH354" s="382"/>
      <c r="BI354" s="382"/>
      <c r="BJ354" s="382"/>
      <c r="BK354" s="382"/>
      <c r="BL354" s="383"/>
      <c r="BM354" s="326"/>
      <c r="BN354" s="331"/>
    </row>
    <row r="355" spans="1:66" ht="14.25" x14ac:dyDescent="0.15">
      <c r="A355" s="311">
        <v>87</v>
      </c>
      <c r="B355" s="314"/>
      <c r="C355" s="315"/>
      <c r="D355" s="320"/>
      <c r="E355" s="321"/>
      <c r="F355" s="322"/>
      <c r="G355" s="321"/>
      <c r="H355" s="321"/>
      <c r="I355" s="329"/>
      <c r="J355" s="332"/>
      <c r="K355" s="333"/>
      <c r="L355" s="333"/>
      <c r="M355" s="333"/>
      <c r="N355" s="333"/>
      <c r="O355" s="333"/>
      <c r="P355" s="333"/>
      <c r="Q355" s="334"/>
      <c r="R355" s="338"/>
      <c r="S355" s="339"/>
      <c r="T355" s="339"/>
      <c r="U355" s="340"/>
      <c r="V355" s="347"/>
      <c r="W355" s="347"/>
      <c r="X355" s="347"/>
      <c r="Y355" s="347"/>
      <c r="Z355" s="347"/>
      <c r="AA355" s="347"/>
      <c r="AB355" s="347"/>
      <c r="AC355" s="347"/>
      <c r="AD355" s="347"/>
      <c r="AE355" s="347"/>
      <c r="AF355" s="348"/>
      <c r="AG355" s="320"/>
      <c r="AH355" s="329"/>
      <c r="AI355" s="513"/>
      <c r="AJ355" s="514"/>
      <c r="AK355" s="514"/>
      <c r="AL355" s="514"/>
      <c r="AM355" s="514"/>
      <c r="AN355" s="514"/>
      <c r="AO355" s="514"/>
      <c r="AP355" s="514"/>
      <c r="AQ355" s="515"/>
      <c r="AR355" s="519"/>
      <c r="AS355" s="520"/>
      <c r="AT355" s="520"/>
      <c r="AU355" s="521"/>
      <c r="AV355" s="509"/>
      <c r="AW355" s="509"/>
      <c r="AX355" s="509"/>
      <c r="AY355" s="509"/>
      <c r="AZ355" s="509"/>
      <c r="BA355" s="509"/>
      <c r="BB355" s="509"/>
      <c r="BC355" s="509"/>
      <c r="BD355" s="509"/>
      <c r="BE355" s="509"/>
      <c r="BF355" s="510"/>
      <c r="BG355" s="366"/>
      <c r="BH355" s="347"/>
      <c r="BI355" s="347"/>
      <c r="BJ355" s="347"/>
      <c r="BK355" s="347"/>
      <c r="BL355" s="348"/>
      <c r="BM355" s="320"/>
      <c r="BN355" s="329"/>
    </row>
    <row r="356" spans="1:66" ht="14.25" x14ac:dyDescent="0.15">
      <c r="A356" s="312"/>
      <c r="B356" s="316"/>
      <c r="C356" s="317"/>
      <c r="D356" s="323"/>
      <c r="E356" s="324"/>
      <c r="F356" s="325"/>
      <c r="G356" s="324"/>
      <c r="H356" s="324"/>
      <c r="I356" s="330"/>
      <c r="J356" s="335"/>
      <c r="K356" s="336"/>
      <c r="L356" s="336"/>
      <c r="M356" s="336"/>
      <c r="N356" s="336"/>
      <c r="O356" s="336"/>
      <c r="P356" s="336"/>
      <c r="Q356" s="337"/>
      <c r="R356" s="341"/>
      <c r="S356" s="342"/>
      <c r="T356" s="342"/>
      <c r="U356" s="343"/>
      <c r="V356" s="367"/>
      <c r="W356" s="367"/>
      <c r="X356" s="367"/>
      <c r="Y356" s="367"/>
      <c r="Z356" s="367"/>
      <c r="AA356" s="367"/>
      <c r="AB356" s="367"/>
      <c r="AC356" s="367"/>
      <c r="AD356" s="367"/>
      <c r="AE356" s="367"/>
      <c r="AF356" s="368"/>
      <c r="AG356" s="323"/>
      <c r="AH356" s="330"/>
      <c r="AI356" s="516"/>
      <c r="AJ356" s="517"/>
      <c r="AK356" s="517"/>
      <c r="AL356" s="517"/>
      <c r="AM356" s="517"/>
      <c r="AN356" s="517"/>
      <c r="AO356" s="517"/>
      <c r="AP356" s="517"/>
      <c r="AQ356" s="518"/>
      <c r="AR356" s="522"/>
      <c r="AS356" s="523"/>
      <c r="AT356" s="523"/>
      <c r="AU356" s="524"/>
      <c r="AV356" s="528"/>
      <c r="AW356" s="528"/>
      <c r="AX356" s="528"/>
      <c r="AY356" s="528"/>
      <c r="AZ356" s="528"/>
      <c r="BA356" s="528"/>
      <c r="BB356" s="528"/>
      <c r="BC356" s="528"/>
      <c r="BD356" s="528"/>
      <c r="BE356" s="528"/>
      <c r="BF356" s="529"/>
      <c r="BG356" s="371"/>
      <c r="BH356" s="367"/>
      <c r="BI356" s="367"/>
      <c r="BJ356" s="367"/>
      <c r="BK356" s="367"/>
      <c r="BL356" s="368"/>
      <c r="BM356" s="323"/>
      <c r="BN356" s="330"/>
    </row>
    <row r="357" spans="1:66" ht="14.25" x14ac:dyDescent="0.15">
      <c r="A357" s="312"/>
      <c r="B357" s="316"/>
      <c r="C357" s="317"/>
      <c r="D357" s="323"/>
      <c r="E357" s="324"/>
      <c r="F357" s="325"/>
      <c r="G357" s="324"/>
      <c r="H357" s="324"/>
      <c r="I357" s="330"/>
      <c r="J357" s="372"/>
      <c r="K357" s="373"/>
      <c r="L357" s="373"/>
      <c r="M357" s="373"/>
      <c r="N357" s="373"/>
      <c r="O357" s="373"/>
      <c r="P357" s="373"/>
      <c r="Q357" s="374"/>
      <c r="R357" s="341"/>
      <c r="S357" s="342"/>
      <c r="T357" s="342"/>
      <c r="U357" s="343"/>
      <c r="V357" s="373"/>
      <c r="W357" s="373"/>
      <c r="X357" s="373"/>
      <c r="Y357" s="373"/>
      <c r="Z357" s="373"/>
      <c r="AA357" s="373"/>
      <c r="AB357" s="373"/>
      <c r="AC357" s="373"/>
      <c r="AD357" s="373"/>
      <c r="AE357" s="373"/>
      <c r="AF357" s="374"/>
      <c r="AG357" s="323"/>
      <c r="AH357" s="330"/>
      <c r="AI357" s="532"/>
      <c r="AJ357" s="533"/>
      <c r="AK357" s="533"/>
      <c r="AL357" s="533"/>
      <c r="AM357" s="533"/>
      <c r="AN357" s="533"/>
      <c r="AO357" s="533"/>
      <c r="AP357" s="533"/>
      <c r="AQ357" s="534"/>
      <c r="AR357" s="522"/>
      <c r="AS357" s="523"/>
      <c r="AT357" s="523"/>
      <c r="AU357" s="524"/>
      <c r="AV357" s="517"/>
      <c r="AW357" s="517"/>
      <c r="AX357" s="517"/>
      <c r="AY357" s="517"/>
      <c r="AZ357" s="517"/>
      <c r="BA357" s="517"/>
      <c r="BB357" s="517"/>
      <c r="BC357" s="517"/>
      <c r="BD357" s="517"/>
      <c r="BE357" s="517"/>
      <c r="BF357" s="518"/>
      <c r="BG357" s="371"/>
      <c r="BH357" s="367"/>
      <c r="BI357" s="367"/>
      <c r="BJ357" s="367"/>
      <c r="BK357" s="367"/>
      <c r="BL357" s="368"/>
      <c r="BM357" s="323"/>
      <c r="BN357" s="330"/>
    </row>
    <row r="358" spans="1:66" ht="14.25" x14ac:dyDescent="0.15">
      <c r="A358" s="313"/>
      <c r="B358" s="318"/>
      <c r="C358" s="319"/>
      <c r="D358" s="326"/>
      <c r="E358" s="327"/>
      <c r="F358" s="328"/>
      <c r="G358" s="327"/>
      <c r="H358" s="327"/>
      <c r="I358" s="331"/>
      <c r="J358" s="375"/>
      <c r="K358" s="376"/>
      <c r="L358" s="376"/>
      <c r="M358" s="376"/>
      <c r="N358" s="376"/>
      <c r="O358" s="376"/>
      <c r="P358" s="376"/>
      <c r="Q358" s="377"/>
      <c r="R358" s="344"/>
      <c r="S358" s="345"/>
      <c r="T358" s="345"/>
      <c r="U358" s="346"/>
      <c r="V358" s="382"/>
      <c r="W358" s="382"/>
      <c r="X358" s="382"/>
      <c r="Y358" s="382"/>
      <c r="Z358" s="382"/>
      <c r="AA358" s="382"/>
      <c r="AB358" s="382"/>
      <c r="AC358" s="382"/>
      <c r="AD358" s="382"/>
      <c r="AE358" s="382"/>
      <c r="AF358" s="383"/>
      <c r="AG358" s="326"/>
      <c r="AH358" s="331"/>
      <c r="AI358" s="535"/>
      <c r="AJ358" s="536"/>
      <c r="AK358" s="536"/>
      <c r="AL358" s="536"/>
      <c r="AM358" s="536"/>
      <c r="AN358" s="536"/>
      <c r="AO358" s="536"/>
      <c r="AP358" s="536"/>
      <c r="AQ358" s="537"/>
      <c r="AR358" s="525"/>
      <c r="AS358" s="526"/>
      <c r="AT358" s="526"/>
      <c r="AU358" s="527"/>
      <c r="AV358" s="511"/>
      <c r="AW358" s="511"/>
      <c r="AX358" s="511"/>
      <c r="AY358" s="511"/>
      <c r="AZ358" s="511"/>
      <c r="BA358" s="511"/>
      <c r="BB358" s="511"/>
      <c r="BC358" s="511"/>
      <c r="BD358" s="511"/>
      <c r="BE358" s="511"/>
      <c r="BF358" s="512"/>
      <c r="BG358" s="384"/>
      <c r="BH358" s="382"/>
      <c r="BI358" s="382"/>
      <c r="BJ358" s="382"/>
      <c r="BK358" s="382"/>
      <c r="BL358" s="383"/>
      <c r="BM358" s="326"/>
      <c r="BN358" s="331"/>
    </row>
    <row r="359" spans="1:66" ht="14.25" x14ac:dyDescent="0.15">
      <c r="A359" s="311">
        <v>88</v>
      </c>
      <c r="B359" s="314"/>
      <c r="C359" s="315"/>
      <c r="D359" s="320"/>
      <c r="E359" s="321"/>
      <c r="F359" s="322"/>
      <c r="G359" s="321"/>
      <c r="H359" s="321"/>
      <c r="I359" s="329"/>
      <c r="J359" s="332"/>
      <c r="K359" s="333"/>
      <c r="L359" s="333"/>
      <c r="M359" s="333"/>
      <c r="N359" s="333"/>
      <c r="O359" s="333"/>
      <c r="P359" s="333"/>
      <c r="Q359" s="334"/>
      <c r="R359" s="338"/>
      <c r="S359" s="339"/>
      <c r="T359" s="339"/>
      <c r="U359" s="340"/>
      <c r="V359" s="347"/>
      <c r="W359" s="347"/>
      <c r="X359" s="347"/>
      <c r="Y359" s="347"/>
      <c r="Z359" s="347"/>
      <c r="AA359" s="347"/>
      <c r="AB359" s="347"/>
      <c r="AC359" s="347"/>
      <c r="AD359" s="347"/>
      <c r="AE359" s="347"/>
      <c r="AF359" s="348"/>
      <c r="AG359" s="320"/>
      <c r="AH359" s="329"/>
      <c r="AI359" s="513"/>
      <c r="AJ359" s="514"/>
      <c r="AK359" s="514"/>
      <c r="AL359" s="514"/>
      <c r="AM359" s="514"/>
      <c r="AN359" s="514"/>
      <c r="AO359" s="514"/>
      <c r="AP359" s="514"/>
      <c r="AQ359" s="515"/>
      <c r="AR359" s="519"/>
      <c r="AS359" s="520"/>
      <c r="AT359" s="520"/>
      <c r="AU359" s="521"/>
      <c r="AV359" s="509"/>
      <c r="AW359" s="509"/>
      <c r="AX359" s="509"/>
      <c r="AY359" s="509"/>
      <c r="AZ359" s="509"/>
      <c r="BA359" s="509"/>
      <c r="BB359" s="509"/>
      <c r="BC359" s="509"/>
      <c r="BD359" s="509"/>
      <c r="BE359" s="509"/>
      <c r="BF359" s="510"/>
      <c r="BG359" s="366"/>
      <c r="BH359" s="347"/>
      <c r="BI359" s="347"/>
      <c r="BJ359" s="347"/>
      <c r="BK359" s="347"/>
      <c r="BL359" s="348"/>
      <c r="BM359" s="320"/>
      <c r="BN359" s="329"/>
    </row>
    <row r="360" spans="1:66" ht="14.25" x14ac:dyDescent="0.15">
      <c r="A360" s="312"/>
      <c r="B360" s="316"/>
      <c r="C360" s="317"/>
      <c r="D360" s="323"/>
      <c r="E360" s="324"/>
      <c r="F360" s="325"/>
      <c r="G360" s="324"/>
      <c r="H360" s="324"/>
      <c r="I360" s="330"/>
      <c r="J360" s="335"/>
      <c r="K360" s="336"/>
      <c r="L360" s="336"/>
      <c r="M360" s="336"/>
      <c r="N360" s="336"/>
      <c r="O360" s="336"/>
      <c r="P360" s="336"/>
      <c r="Q360" s="337"/>
      <c r="R360" s="341"/>
      <c r="S360" s="342"/>
      <c r="T360" s="342"/>
      <c r="U360" s="343"/>
      <c r="V360" s="367"/>
      <c r="W360" s="367"/>
      <c r="X360" s="367"/>
      <c r="Y360" s="367"/>
      <c r="Z360" s="367"/>
      <c r="AA360" s="367"/>
      <c r="AB360" s="367"/>
      <c r="AC360" s="367"/>
      <c r="AD360" s="367"/>
      <c r="AE360" s="367"/>
      <c r="AF360" s="368"/>
      <c r="AG360" s="323"/>
      <c r="AH360" s="330"/>
      <c r="AI360" s="516"/>
      <c r="AJ360" s="517"/>
      <c r="AK360" s="517"/>
      <c r="AL360" s="517"/>
      <c r="AM360" s="517"/>
      <c r="AN360" s="517"/>
      <c r="AO360" s="517"/>
      <c r="AP360" s="517"/>
      <c r="AQ360" s="518"/>
      <c r="AR360" s="522"/>
      <c r="AS360" s="523"/>
      <c r="AT360" s="523"/>
      <c r="AU360" s="524"/>
      <c r="AV360" s="528"/>
      <c r="AW360" s="528"/>
      <c r="AX360" s="528"/>
      <c r="AY360" s="528"/>
      <c r="AZ360" s="528"/>
      <c r="BA360" s="528"/>
      <c r="BB360" s="528"/>
      <c r="BC360" s="528"/>
      <c r="BD360" s="528"/>
      <c r="BE360" s="528"/>
      <c r="BF360" s="529"/>
      <c r="BG360" s="371"/>
      <c r="BH360" s="367"/>
      <c r="BI360" s="367"/>
      <c r="BJ360" s="367"/>
      <c r="BK360" s="367"/>
      <c r="BL360" s="368"/>
      <c r="BM360" s="323"/>
      <c r="BN360" s="330"/>
    </row>
    <row r="361" spans="1:66" ht="14.25" x14ac:dyDescent="0.15">
      <c r="A361" s="312"/>
      <c r="B361" s="316"/>
      <c r="C361" s="317"/>
      <c r="D361" s="323"/>
      <c r="E361" s="324"/>
      <c r="F361" s="325"/>
      <c r="G361" s="324"/>
      <c r="H361" s="324"/>
      <c r="I361" s="330"/>
      <c r="J361" s="372"/>
      <c r="K361" s="373"/>
      <c r="L361" s="373"/>
      <c r="M361" s="373"/>
      <c r="N361" s="373"/>
      <c r="O361" s="373"/>
      <c r="P361" s="373"/>
      <c r="Q361" s="374"/>
      <c r="R361" s="341"/>
      <c r="S361" s="342"/>
      <c r="T361" s="342"/>
      <c r="U361" s="343"/>
      <c r="V361" s="373"/>
      <c r="W361" s="373"/>
      <c r="X361" s="373"/>
      <c r="Y361" s="373"/>
      <c r="Z361" s="373"/>
      <c r="AA361" s="373"/>
      <c r="AB361" s="373"/>
      <c r="AC361" s="373"/>
      <c r="AD361" s="373"/>
      <c r="AE361" s="373"/>
      <c r="AF361" s="374"/>
      <c r="AG361" s="323"/>
      <c r="AH361" s="330"/>
      <c r="AI361" s="532"/>
      <c r="AJ361" s="533"/>
      <c r="AK361" s="533"/>
      <c r="AL361" s="533"/>
      <c r="AM361" s="533"/>
      <c r="AN361" s="533"/>
      <c r="AO361" s="533"/>
      <c r="AP361" s="533"/>
      <c r="AQ361" s="534"/>
      <c r="AR361" s="522"/>
      <c r="AS361" s="523"/>
      <c r="AT361" s="523"/>
      <c r="AU361" s="524"/>
      <c r="AV361" s="517"/>
      <c r="AW361" s="517"/>
      <c r="AX361" s="517"/>
      <c r="AY361" s="517"/>
      <c r="AZ361" s="517"/>
      <c r="BA361" s="517"/>
      <c r="BB361" s="517"/>
      <c r="BC361" s="517"/>
      <c r="BD361" s="517"/>
      <c r="BE361" s="517"/>
      <c r="BF361" s="518"/>
      <c r="BG361" s="371"/>
      <c r="BH361" s="367"/>
      <c r="BI361" s="367"/>
      <c r="BJ361" s="367"/>
      <c r="BK361" s="367"/>
      <c r="BL361" s="368"/>
      <c r="BM361" s="323"/>
      <c r="BN361" s="330"/>
    </row>
    <row r="362" spans="1:66" ht="14.25" x14ac:dyDescent="0.15">
      <c r="A362" s="313"/>
      <c r="B362" s="318"/>
      <c r="C362" s="319"/>
      <c r="D362" s="326"/>
      <c r="E362" s="327"/>
      <c r="F362" s="328"/>
      <c r="G362" s="327"/>
      <c r="H362" s="327"/>
      <c r="I362" s="331"/>
      <c r="J362" s="375"/>
      <c r="K362" s="376"/>
      <c r="L362" s="376"/>
      <c r="M362" s="376"/>
      <c r="N362" s="376"/>
      <c r="O362" s="376"/>
      <c r="P362" s="376"/>
      <c r="Q362" s="377"/>
      <c r="R362" s="344"/>
      <c r="S362" s="345"/>
      <c r="T362" s="345"/>
      <c r="U362" s="346"/>
      <c r="V362" s="382"/>
      <c r="W362" s="382"/>
      <c r="X362" s="382"/>
      <c r="Y362" s="382"/>
      <c r="Z362" s="382"/>
      <c r="AA362" s="382"/>
      <c r="AB362" s="382"/>
      <c r="AC362" s="382"/>
      <c r="AD362" s="382"/>
      <c r="AE362" s="382"/>
      <c r="AF362" s="383"/>
      <c r="AG362" s="326"/>
      <c r="AH362" s="331"/>
      <c r="AI362" s="535"/>
      <c r="AJ362" s="536"/>
      <c r="AK362" s="536"/>
      <c r="AL362" s="536"/>
      <c r="AM362" s="536"/>
      <c r="AN362" s="536"/>
      <c r="AO362" s="536"/>
      <c r="AP362" s="536"/>
      <c r="AQ362" s="537"/>
      <c r="AR362" s="525"/>
      <c r="AS362" s="526"/>
      <c r="AT362" s="526"/>
      <c r="AU362" s="527"/>
      <c r="AV362" s="511"/>
      <c r="AW362" s="511"/>
      <c r="AX362" s="511"/>
      <c r="AY362" s="511"/>
      <c r="AZ362" s="511"/>
      <c r="BA362" s="511"/>
      <c r="BB362" s="511"/>
      <c r="BC362" s="511"/>
      <c r="BD362" s="511"/>
      <c r="BE362" s="511"/>
      <c r="BF362" s="512"/>
      <c r="BG362" s="384"/>
      <c r="BH362" s="382"/>
      <c r="BI362" s="382"/>
      <c r="BJ362" s="382"/>
      <c r="BK362" s="382"/>
      <c r="BL362" s="383"/>
      <c r="BM362" s="326"/>
      <c r="BN362" s="331"/>
    </row>
    <row r="363" spans="1:66" ht="14.25" x14ac:dyDescent="0.15">
      <c r="A363" s="311">
        <v>89</v>
      </c>
      <c r="B363" s="314"/>
      <c r="C363" s="315"/>
      <c r="D363" s="320"/>
      <c r="E363" s="321"/>
      <c r="F363" s="322"/>
      <c r="G363" s="321"/>
      <c r="H363" s="321"/>
      <c r="I363" s="329"/>
      <c r="J363" s="332"/>
      <c r="K363" s="333"/>
      <c r="L363" s="333"/>
      <c r="M363" s="333"/>
      <c r="N363" s="333"/>
      <c r="O363" s="333"/>
      <c r="P363" s="333"/>
      <c r="Q363" s="334"/>
      <c r="R363" s="338"/>
      <c r="S363" s="339"/>
      <c r="T363" s="339"/>
      <c r="U363" s="340"/>
      <c r="V363" s="347"/>
      <c r="W363" s="347"/>
      <c r="X363" s="347"/>
      <c r="Y363" s="347"/>
      <c r="Z363" s="347"/>
      <c r="AA363" s="347"/>
      <c r="AB363" s="347"/>
      <c r="AC363" s="347"/>
      <c r="AD363" s="347"/>
      <c r="AE363" s="347"/>
      <c r="AF363" s="348"/>
      <c r="AG363" s="320"/>
      <c r="AH363" s="329"/>
      <c r="AI363" s="513"/>
      <c r="AJ363" s="514"/>
      <c r="AK363" s="514"/>
      <c r="AL363" s="514"/>
      <c r="AM363" s="514"/>
      <c r="AN363" s="514"/>
      <c r="AO363" s="514"/>
      <c r="AP363" s="514"/>
      <c r="AQ363" s="515"/>
      <c r="AR363" s="519"/>
      <c r="AS363" s="520"/>
      <c r="AT363" s="520"/>
      <c r="AU363" s="521"/>
      <c r="AV363" s="509"/>
      <c r="AW363" s="509"/>
      <c r="AX363" s="509"/>
      <c r="AY363" s="509"/>
      <c r="AZ363" s="509"/>
      <c r="BA363" s="509"/>
      <c r="BB363" s="509"/>
      <c r="BC363" s="509"/>
      <c r="BD363" s="509"/>
      <c r="BE363" s="509"/>
      <c r="BF363" s="510"/>
      <c r="BG363" s="366"/>
      <c r="BH363" s="347"/>
      <c r="BI363" s="347"/>
      <c r="BJ363" s="347"/>
      <c r="BK363" s="347"/>
      <c r="BL363" s="348"/>
      <c r="BM363" s="320"/>
      <c r="BN363" s="329"/>
    </row>
    <row r="364" spans="1:66" ht="14.25" x14ac:dyDescent="0.15">
      <c r="A364" s="312"/>
      <c r="B364" s="316"/>
      <c r="C364" s="317"/>
      <c r="D364" s="323"/>
      <c r="E364" s="324"/>
      <c r="F364" s="325"/>
      <c r="G364" s="324"/>
      <c r="H364" s="324"/>
      <c r="I364" s="330"/>
      <c r="J364" s="335"/>
      <c r="K364" s="336"/>
      <c r="L364" s="336"/>
      <c r="M364" s="336"/>
      <c r="N364" s="336"/>
      <c r="O364" s="336"/>
      <c r="P364" s="336"/>
      <c r="Q364" s="337"/>
      <c r="R364" s="341"/>
      <c r="S364" s="342"/>
      <c r="T364" s="342"/>
      <c r="U364" s="343"/>
      <c r="V364" s="367"/>
      <c r="W364" s="367"/>
      <c r="X364" s="367"/>
      <c r="Y364" s="367"/>
      <c r="Z364" s="367"/>
      <c r="AA364" s="367"/>
      <c r="AB364" s="367"/>
      <c r="AC364" s="367"/>
      <c r="AD364" s="367"/>
      <c r="AE364" s="367"/>
      <c r="AF364" s="368"/>
      <c r="AG364" s="323"/>
      <c r="AH364" s="330"/>
      <c r="AI364" s="516"/>
      <c r="AJ364" s="517"/>
      <c r="AK364" s="517"/>
      <c r="AL364" s="517"/>
      <c r="AM364" s="517"/>
      <c r="AN364" s="517"/>
      <c r="AO364" s="517"/>
      <c r="AP364" s="517"/>
      <c r="AQ364" s="518"/>
      <c r="AR364" s="522"/>
      <c r="AS364" s="523"/>
      <c r="AT364" s="523"/>
      <c r="AU364" s="524"/>
      <c r="AV364" s="528"/>
      <c r="AW364" s="528"/>
      <c r="AX364" s="528"/>
      <c r="AY364" s="528"/>
      <c r="AZ364" s="528"/>
      <c r="BA364" s="528"/>
      <c r="BB364" s="528"/>
      <c r="BC364" s="528"/>
      <c r="BD364" s="528"/>
      <c r="BE364" s="528"/>
      <c r="BF364" s="529"/>
      <c r="BG364" s="371"/>
      <c r="BH364" s="367"/>
      <c r="BI364" s="367"/>
      <c r="BJ364" s="367"/>
      <c r="BK364" s="367"/>
      <c r="BL364" s="368"/>
      <c r="BM364" s="323"/>
      <c r="BN364" s="330"/>
    </row>
    <row r="365" spans="1:66" ht="14.25" x14ac:dyDescent="0.15">
      <c r="A365" s="312"/>
      <c r="B365" s="316"/>
      <c r="C365" s="317"/>
      <c r="D365" s="323"/>
      <c r="E365" s="324"/>
      <c r="F365" s="325"/>
      <c r="G365" s="324"/>
      <c r="H365" s="324"/>
      <c r="I365" s="330"/>
      <c r="J365" s="372"/>
      <c r="K365" s="373"/>
      <c r="L365" s="373"/>
      <c r="M365" s="373"/>
      <c r="N365" s="373"/>
      <c r="O365" s="373"/>
      <c r="P365" s="373"/>
      <c r="Q365" s="374"/>
      <c r="R365" s="341"/>
      <c r="S365" s="342"/>
      <c r="T365" s="342"/>
      <c r="U365" s="343"/>
      <c r="V365" s="373"/>
      <c r="W365" s="373"/>
      <c r="X365" s="373"/>
      <c r="Y365" s="373"/>
      <c r="Z365" s="373"/>
      <c r="AA365" s="373"/>
      <c r="AB365" s="373"/>
      <c r="AC365" s="373"/>
      <c r="AD365" s="373"/>
      <c r="AE365" s="373"/>
      <c r="AF365" s="374"/>
      <c r="AG365" s="323"/>
      <c r="AH365" s="330"/>
      <c r="AI365" s="532"/>
      <c r="AJ365" s="533"/>
      <c r="AK365" s="533"/>
      <c r="AL365" s="533"/>
      <c r="AM365" s="533"/>
      <c r="AN365" s="533"/>
      <c r="AO365" s="533"/>
      <c r="AP365" s="533"/>
      <c r="AQ365" s="534"/>
      <c r="AR365" s="522"/>
      <c r="AS365" s="523"/>
      <c r="AT365" s="523"/>
      <c r="AU365" s="524"/>
      <c r="AV365" s="517"/>
      <c r="AW365" s="517"/>
      <c r="AX365" s="517"/>
      <c r="AY365" s="517"/>
      <c r="AZ365" s="517"/>
      <c r="BA365" s="517"/>
      <c r="BB365" s="517"/>
      <c r="BC365" s="517"/>
      <c r="BD365" s="517"/>
      <c r="BE365" s="517"/>
      <c r="BF365" s="518"/>
      <c r="BG365" s="371"/>
      <c r="BH365" s="367"/>
      <c r="BI365" s="367"/>
      <c r="BJ365" s="367"/>
      <c r="BK365" s="367"/>
      <c r="BL365" s="368"/>
      <c r="BM365" s="323"/>
      <c r="BN365" s="330"/>
    </row>
    <row r="366" spans="1:66" ht="14.25" x14ac:dyDescent="0.15">
      <c r="A366" s="313"/>
      <c r="B366" s="318"/>
      <c r="C366" s="319"/>
      <c r="D366" s="326"/>
      <c r="E366" s="327"/>
      <c r="F366" s="328"/>
      <c r="G366" s="327"/>
      <c r="H366" s="327"/>
      <c r="I366" s="331"/>
      <c r="J366" s="375"/>
      <c r="K366" s="376"/>
      <c r="L366" s="376"/>
      <c r="M366" s="376"/>
      <c r="N366" s="376"/>
      <c r="O366" s="376"/>
      <c r="P366" s="376"/>
      <c r="Q366" s="377"/>
      <c r="R366" s="344"/>
      <c r="S366" s="345"/>
      <c r="T366" s="345"/>
      <c r="U366" s="346"/>
      <c r="V366" s="382"/>
      <c r="W366" s="382"/>
      <c r="X366" s="382"/>
      <c r="Y366" s="382"/>
      <c r="Z366" s="382"/>
      <c r="AA366" s="382"/>
      <c r="AB366" s="382"/>
      <c r="AC366" s="382"/>
      <c r="AD366" s="382"/>
      <c r="AE366" s="382"/>
      <c r="AF366" s="383"/>
      <c r="AG366" s="326"/>
      <c r="AH366" s="331"/>
      <c r="AI366" s="535"/>
      <c r="AJ366" s="536"/>
      <c r="AK366" s="536"/>
      <c r="AL366" s="536"/>
      <c r="AM366" s="536"/>
      <c r="AN366" s="536"/>
      <c r="AO366" s="536"/>
      <c r="AP366" s="536"/>
      <c r="AQ366" s="537"/>
      <c r="AR366" s="525"/>
      <c r="AS366" s="526"/>
      <c r="AT366" s="526"/>
      <c r="AU366" s="527"/>
      <c r="AV366" s="511"/>
      <c r="AW366" s="511"/>
      <c r="AX366" s="511"/>
      <c r="AY366" s="511"/>
      <c r="AZ366" s="511"/>
      <c r="BA366" s="511"/>
      <c r="BB366" s="511"/>
      <c r="BC366" s="511"/>
      <c r="BD366" s="511"/>
      <c r="BE366" s="511"/>
      <c r="BF366" s="512"/>
      <c r="BG366" s="384"/>
      <c r="BH366" s="382"/>
      <c r="BI366" s="382"/>
      <c r="BJ366" s="382"/>
      <c r="BK366" s="382"/>
      <c r="BL366" s="383"/>
      <c r="BM366" s="326"/>
      <c r="BN366" s="331"/>
    </row>
    <row r="367" spans="1:66" ht="14.25" x14ac:dyDescent="0.15">
      <c r="A367" s="311">
        <v>90</v>
      </c>
      <c r="B367" s="314"/>
      <c r="C367" s="315"/>
      <c r="D367" s="320"/>
      <c r="E367" s="321"/>
      <c r="F367" s="322"/>
      <c r="G367" s="321"/>
      <c r="H367" s="321"/>
      <c r="I367" s="329"/>
      <c r="J367" s="332"/>
      <c r="K367" s="333"/>
      <c r="L367" s="333"/>
      <c r="M367" s="333"/>
      <c r="N367" s="333"/>
      <c r="O367" s="333"/>
      <c r="P367" s="333"/>
      <c r="Q367" s="334"/>
      <c r="R367" s="338"/>
      <c r="S367" s="339"/>
      <c r="T367" s="339"/>
      <c r="U367" s="340"/>
      <c r="V367" s="347"/>
      <c r="W367" s="347"/>
      <c r="X367" s="347"/>
      <c r="Y367" s="347"/>
      <c r="Z367" s="347"/>
      <c r="AA367" s="347"/>
      <c r="AB367" s="347"/>
      <c r="AC367" s="347"/>
      <c r="AD367" s="347"/>
      <c r="AE367" s="347"/>
      <c r="AF367" s="348"/>
      <c r="AG367" s="320"/>
      <c r="AH367" s="329"/>
      <c r="AI367" s="513"/>
      <c r="AJ367" s="514"/>
      <c r="AK367" s="514"/>
      <c r="AL367" s="514"/>
      <c r="AM367" s="514"/>
      <c r="AN367" s="514"/>
      <c r="AO367" s="514"/>
      <c r="AP367" s="514"/>
      <c r="AQ367" s="515"/>
      <c r="AR367" s="519"/>
      <c r="AS367" s="520"/>
      <c r="AT367" s="520"/>
      <c r="AU367" s="521"/>
      <c r="AV367" s="509"/>
      <c r="AW367" s="509"/>
      <c r="AX367" s="509"/>
      <c r="AY367" s="509"/>
      <c r="AZ367" s="509"/>
      <c r="BA367" s="509"/>
      <c r="BB367" s="509"/>
      <c r="BC367" s="509"/>
      <c r="BD367" s="509"/>
      <c r="BE367" s="509"/>
      <c r="BF367" s="510"/>
      <c r="BG367" s="366"/>
      <c r="BH367" s="347"/>
      <c r="BI367" s="347"/>
      <c r="BJ367" s="347"/>
      <c r="BK367" s="347"/>
      <c r="BL367" s="348"/>
      <c r="BM367" s="320"/>
      <c r="BN367" s="329"/>
    </row>
    <row r="368" spans="1:66" ht="14.25" x14ac:dyDescent="0.15">
      <c r="A368" s="312"/>
      <c r="B368" s="316"/>
      <c r="C368" s="317"/>
      <c r="D368" s="323"/>
      <c r="E368" s="324"/>
      <c r="F368" s="325"/>
      <c r="G368" s="324"/>
      <c r="H368" s="324"/>
      <c r="I368" s="330"/>
      <c r="J368" s="335"/>
      <c r="K368" s="336"/>
      <c r="L368" s="336"/>
      <c r="M368" s="336"/>
      <c r="N368" s="336"/>
      <c r="O368" s="336"/>
      <c r="P368" s="336"/>
      <c r="Q368" s="337"/>
      <c r="R368" s="341"/>
      <c r="S368" s="342"/>
      <c r="T368" s="342"/>
      <c r="U368" s="343"/>
      <c r="V368" s="367"/>
      <c r="W368" s="367"/>
      <c r="X368" s="367"/>
      <c r="Y368" s="367"/>
      <c r="Z368" s="367"/>
      <c r="AA368" s="367"/>
      <c r="AB368" s="367"/>
      <c r="AC368" s="367"/>
      <c r="AD368" s="367"/>
      <c r="AE368" s="367"/>
      <c r="AF368" s="368"/>
      <c r="AG368" s="323"/>
      <c r="AH368" s="330"/>
      <c r="AI368" s="516"/>
      <c r="AJ368" s="517"/>
      <c r="AK368" s="517"/>
      <c r="AL368" s="517"/>
      <c r="AM368" s="517"/>
      <c r="AN368" s="517"/>
      <c r="AO368" s="517"/>
      <c r="AP368" s="517"/>
      <c r="AQ368" s="518"/>
      <c r="AR368" s="522"/>
      <c r="AS368" s="523"/>
      <c r="AT368" s="523"/>
      <c r="AU368" s="524"/>
      <c r="AV368" s="528"/>
      <c r="AW368" s="528"/>
      <c r="AX368" s="528"/>
      <c r="AY368" s="528"/>
      <c r="AZ368" s="528"/>
      <c r="BA368" s="528"/>
      <c r="BB368" s="528"/>
      <c r="BC368" s="528"/>
      <c r="BD368" s="528"/>
      <c r="BE368" s="528"/>
      <c r="BF368" s="529"/>
      <c r="BG368" s="371"/>
      <c r="BH368" s="367"/>
      <c r="BI368" s="367"/>
      <c r="BJ368" s="367"/>
      <c r="BK368" s="367"/>
      <c r="BL368" s="368"/>
      <c r="BM368" s="323"/>
      <c r="BN368" s="330"/>
    </row>
    <row r="369" spans="1:66" ht="14.25" x14ac:dyDescent="0.15">
      <c r="A369" s="312"/>
      <c r="B369" s="316"/>
      <c r="C369" s="317"/>
      <c r="D369" s="323"/>
      <c r="E369" s="324"/>
      <c r="F369" s="325"/>
      <c r="G369" s="324"/>
      <c r="H369" s="324"/>
      <c r="I369" s="330"/>
      <c r="J369" s="372"/>
      <c r="K369" s="373"/>
      <c r="L369" s="373"/>
      <c r="M369" s="373"/>
      <c r="N369" s="373"/>
      <c r="O369" s="373"/>
      <c r="P369" s="373"/>
      <c r="Q369" s="374"/>
      <c r="R369" s="341"/>
      <c r="S369" s="342"/>
      <c r="T369" s="342"/>
      <c r="U369" s="343"/>
      <c r="V369" s="373"/>
      <c r="W369" s="373"/>
      <c r="X369" s="373"/>
      <c r="Y369" s="373"/>
      <c r="Z369" s="373"/>
      <c r="AA369" s="373"/>
      <c r="AB369" s="373"/>
      <c r="AC369" s="373"/>
      <c r="AD369" s="373"/>
      <c r="AE369" s="373"/>
      <c r="AF369" s="374"/>
      <c r="AG369" s="323"/>
      <c r="AH369" s="330"/>
      <c r="AI369" s="532"/>
      <c r="AJ369" s="533"/>
      <c r="AK369" s="533"/>
      <c r="AL369" s="533"/>
      <c r="AM369" s="533"/>
      <c r="AN369" s="533"/>
      <c r="AO369" s="533"/>
      <c r="AP369" s="533"/>
      <c r="AQ369" s="534"/>
      <c r="AR369" s="522"/>
      <c r="AS369" s="523"/>
      <c r="AT369" s="523"/>
      <c r="AU369" s="524"/>
      <c r="AV369" s="517"/>
      <c r="AW369" s="517"/>
      <c r="AX369" s="517"/>
      <c r="AY369" s="517"/>
      <c r="AZ369" s="517"/>
      <c r="BA369" s="517"/>
      <c r="BB369" s="517"/>
      <c r="BC369" s="517"/>
      <c r="BD369" s="517"/>
      <c r="BE369" s="517"/>
      <c r="BF369" s="518"/>
      <c r="BG369" s="371"/>
      <c r="BH369" s="367"/>
      <c r="BI369" s="367"/>
      <c r="BJ369" s="367"/>
      <c r="BK369" s="367"/>
      <c r="BL369" s="368"/>
      <c r="BM369" s="323"/>
      <c r="BN369" s="330"/>
    </row>
    <row r="370" spans="1:66" ht="14.25" x14ac:dyDescent="0.15">
      <c r="A370" s="313"/>
      <c r="B370" s="318"/>
      <c r="C370" s="319"/>
      <c r="D370" s="326"/>
      <c r="E370" s="327"/>
      <c r="F370" s="328"/>
      <c r="G370" s="327"/>
      <c r="H370" s="327"/>
      <c r="I370" s="331"/>
      <c r="J370" s="375"/>
      <c r="K370" s="376"/>
      <c r="L370" s="376"/>
      <c r="M370" s="376"/>
      <c r="N370" s="376"/>
      <c r="O370" s="376"/>
      <c r="P370" s="376"/>
      <c r="Q370" s="377"/>
      <c r="R370" s="344"/>
      <c r="S370" s="345"/>
      <c r="T370" s="345"/>
      <c r="U370" s="346"/>
      <c r="V370" s="382"/>
      <c r="W370" s="382"/>
      <c r="X370" s="382"/>
      <c r="Y370" s="382"/>
      <c r="Z370" s="382"/>
      <c r="AA370" s="382"/>
      <c r="AB370" s="382"/>
      <c r="AC370" s="382"/>
      <c r="AD370" s="382"/>
      <c r="AE370" s="382"/>
      <c r="AF370" s="383"/>
      <c r="AG370" s="326"/>
      <c r="AH370" s="331"/>
      <c r="AI370" s="535"/>
      <c r="AJ370" s="536"/>
      <c r="AK370" s="536"/>
      <c r="AL370" s="536"/>
      <c r="AM370" s="536"/>
      <c r="AN370" s="536"/>
      <c r="AO370" s="536"/>
      <c r="AP370" s="536"/>
      <c r="AQ370" s="537"/>
      <c r="AR370" s="525"/>
      <c r="AS370" s="526"/>
      <c r="AT370" s="526"/>
      <c r="AU370" s="527"/>
      <c r="AV370" s="511"/>
      <c r="AW370" s="511"/>
      <c r="AX370" s="511"/>
      <c r="AY370" s="511"/>
      <c r="AZ370" s="511"/>
      <c r="BA370" s="511"/>
      <c r="BB370" s="511"/>
      <c r="BC370" s="511"/>
      <c r="BD370" s="511"/>
      <c r="BE370" s="511"/>
      <c r="BF370" s="512"/>
      <c r="BG370" s="384"/>
      <c r="BH370" s="382"/>
      <c r="BI370" s="382"/>
      <c r="BJ370" s="382"/>
      <c r="BK370" s="382"/>
      <c r="BL370" s="383"/>
      <c r="BM370" s="326"/>
      <c r="BN370" s="331"/>
    </row>
    <row r="371" spans="1:66" ht="14.25" x14ac:dyDescent="0.15">
      <c r="A371" s="311">
        <v>91</v>
      </c>
      <c r="B371" s="314"/>
      <c r="C371" s="315"/>
      <c r="D371" s="320"/>
      <c r="E371" s="321"/>
      <c r="F371" s="322"/>
      <c r="G371" s="321"/>
      <c r="H371" s="321"/>
      <c r="I371" s="329"/>
      <c r="J371" s="332"/>
      <c r="K371" s="333"/>
      <c r="L371" s="333"/>
      <c r="M371" s="333"/>
      <c r="N371" s="333"/>
      <c r="O371" s="333"/>
      <c r="P371" s="333"/>
      <c r="Q371" s="334"/>
      <c r="R371" s="338"/>
      <c r="S371" s="339"/>
      <c r="T371" s="339"/>
      <c r="U371" s="340"/>
      <c r="V371" s="347"/>
      <c r="W371" s="347"/>
      <c r="X371" s="347"/>
      <c r="Y371" s="347"/>
      <c r="Z371" s="347"/>
      <c r="AA371" s="347"/>
      <c r="AB371" s="347"/>
      <c r="AC371" s="347"/>
      <c r="AD371" s="347"/>
      <c r="AE371" s="347"/>
      <c r="AF371" s="348"/>
      <c r="AG371" s="320"/>
      <c r="AH371" s="329"/>
      <c r="AI371" s="513"/>
      <c r="AJ371" s="514"/>
      <c r="AK371" s="514"/>
      <c r="AL371" s="514"/>
      <c r="AM371" s="514"/>
      <c r="AN371" s="514"/>
      <c r="AO371" s="514"/>
      <c r="AP371" s="514"/>
      <c r="AQ371" s="515"/>
      <c r="AR371" s="519"/>
      <c r="AS371" s="520"/>
      <c r="AT371" s="520"/>
      <c r="AU371" s="521"/>
      <c r="AV371" s="509"/>
      <c r="AW371" s="509"/>
      <c r="AX371" s="509"/>
      <c r="AY371" s="509"/>
      <c r="AZ371" s="509"/>
      <c r="BA371" s="509"/>
      <c r="BB371" s="509"/>
      <c r="BC371" s="509"/>
      <c r="BD371" s="509"/>
      <c r="BE371" s="509"/>
      <c r="BF371" s="510"/>
      <c r="BG371" s="366"/>
      <c r="BH371" s="347"/>
      <c r="BI371" s="347"/>
      <c r="BJ371" s="347"/>
      <c r="BK371" s="347"/>
      <c r="BL371" s="348"/>
      <c r="BM371" s="320"/>
      <c r="BN371" s="329"/>
    </row>
    <row r="372" spans="1:66" ht="14.25" x14ac:dyDescent="0.15">
      <c r="A372" s="312"/>
      <c r="B372" s="316"/>
      <c r="C372" s="317"/>
      <c r="D372" s="323"/>
      <c r="E372" s="324"/>
      <c r="F372" s="325"/>
      <c r="G372" s="324"/>
      <c r="H372" s="324"/>
      <c r="I372" s="330"/>
      <c r="J372" s="335"/>
      <c r="K372" s="336"/>
      <c r="L372" s="336"/>
      <c r="M372" s="336"/>
      <c r="N372" s="336"/>
      <c r="O372" s="336"/>
      <c r="P372" s="336"/>
      <c r="Q372" s="337"/>
      <c r="R372" s="341"/>
      <c r="S372" s="342"/>
      <c r="T372" s="342"/>
      <c r="U372" s="343"/>
      <c r="V372" s="367"/>
      <c r="W372" s="367"/>
      <c r="X372" s="367"/>
      <c r="Y372" s="367"/>
      <c r="Z372" s="367"/>
      <c r="AA372" s="367"/>
      <c r="AB372" s="367"/>
      <c r="AC372" s="367"/>
      <c r="AD372" s="367"/>
      <c r="AE372" s="367"/>
      <c r="AF372" s="368"/>
      <c r="AG372" s="323"/>
      <c r="AH372" s="330"/>
      <c r="AI372" s="516"/>
      <c r="AJ372" s="517"/>
      <c r="AK372" s="517"/>
      <c r="AL372" s="517"/>
      <c r="AM372" s="517"/>
      <c r="AN372" s="517"/>
      <c r="AO372" s="517"/>
      <c r="AP372" s="517"/>
      <c r="AQ372" s="518"/>
      <c r="AR372" s="522"/>
      <c r="AS372" s="523"/>
      <c r="AT372" s="523"/>
      <c r="AU372" s="524"/>
      <c r="AV372" s="528"/>
      <c r="AW372" s="528"/>
      <c r="AX372" s="528"/>
      <c r="AY372" s="528"/>
      <c r="AZ372" s="528"/>
      <c r="BA372" s="528"/>
      <c r="BB372" s="528"/>
      <c r="BC372" s="528"/>
      <c r="BD372" s="528"/>
      <c r="BE372" s="528"/>
      <c r="BF372" s="529"/>
      <c r="BG372" s="371"/>
      <c r="BH372" s="367"/>
      <c r="BI372" s="367"/>
      <c r="BJ372" s="367"/>
      <c r="BK372" s="367"/>
      <c r="BL372" s="368"/>
      <c r="BM372" s="323"/>
      <c r="BN372" s="330"/>
    </row>
    <row r="373" spans="1:66" ht="14.25" x14ac:dyDescent="0.15">
      <c r="A373" s="312"/>
      <c r="B373" s="316"/>
      <c r="C373" s="317"/>
      <c r="D373" s="323"/>
      <c r="E373" s="324"/>
      <c r="F373" s="325"/>
      <c r="G373" s="324"/>
      <c r="H373" s="324"/>
      <c r="I373" s="330"/>
      <c r="J373" s="372"/>
      <c r="K373" s="373"/>
      <c r="L373" s="373"/>
      <c r="M373" s="373"/>
      <c r="N373" s="373"/>
      <c r="O373" s="373"/>
      <c r="P373" s="373"/>
      <c r="Q373" s="374"/>
      <c r="R373" s="341"/>
      <c r="S373" s="342"/>
      <c r="T373" s="342"/>
      <c r="U373" s="343"/>
      <c r="V373" s="373"/>
      <c r="W373" s="373"/>
      <c r="X373" s="373"/>
      <c r="Y373" s="373"/>
      <c r="Z373" s="373"/>
      <c r="AA373" s="373"/>
      <c r="AB373" s="373"/>
      <c r="AC373" s="373"/>
      <c r="AD373" s="373"/>
      <c r="AE373" s="373"/>
      <c r="AF373" s="374"/>
      <c r="AG373" s="323"/>
      <c r="AH373" s="330"/>
      <c r="AI373" s="532"/>
      <c r="AJ373" s="533"/>
      <c r="AK373" s="533"/>
      <c r="AL373" s="533"/>
      <c r="AM373" s="533"/>
      <c r="AN373" s="533"/>
      <c r="AO373" s="533"/>
      <c r="AP373" s="533"/>
      <c r="AQ373" s="534"/>
      <c r="AR373" s="522"/>
      <c r="AS373" s="523"/>
      <c r="AT373" s="523"/>
      <c r="AU373" s="524"/>
      <c r="AV373" s="517"/>
      <c r="AW373" s="517"/>
      <c r="AX373" s="517"/>
      <c r="AY373" s="517"/>
      <c r="AZ373" s="517"/>
      <c r="BA373" s="517"/>
      <c r="BB373" s="517"/>
      <c r="BC373" s="517"/>
      <c r="BD373" s="517"/>
      <c r="BE373" s="517"/>
      <c r="BF373" s="518"/>
      <c r="BG373" s="371"/>
      <c r="BH373" s="367"/>
      <c r="BI373" s="367"/>
      <c r="BJ373" s="367"/>
      <c r="BK373" s="367"/>
      <c r="BL373" s="368"/>
      <c r="BM373" s="323"/>
      <c r="BN373" s="330"/>
    </row>
    <row r="374" spans="1:66" ht="14.25" x14ac:dyDescent="0.15">
      <c r="A374" s="313"/>
      <c r="B374" s="318"/>
      <c r="C374" s="319"/>
      <c r="D374" s="326"/>
      <c r="E374" s="327"/>
      <c r="F374" s="328"/>
      <c r="G374" s="327"/>
      <c r="H374" s="327"/>
      <c r="I374" s="331"/>
      <c r="J374" s="375"/>
      <c r="K374" s="376"/>
      <c r="L374" s="376"/>
      <c r="M374" s="376"/>
      <c r="N374" s="376"/>
      <c r="O374" s="376"/>
      <c r="P374" s="376"/>
      <c r="Q374" s="377"/>
      <c r="R374" s="344"/>
      <c r="S374" s="345"/>
      <c r="T374" s="345"/>
      <c r="U374" s="346"/>
      <c r="V374" s="382"/>
      <c r="W374" s="382"/>
      <c r="X374" s="382"/>
      <c r="Y374" s="382"/>
      <c r="Z374" s="382"/>
      <c r="AA374" s="382"/>
      <c r="AB374" s="382"/>
      <c r="AC374" s="382"/>
      <c r="AD374" s="382"/>
      <c r="AE374" s="382"/>
      <c r="AF374" s="383"/>
      <c r="AG374" s="326"/>
      <c r="AH374" s="331"/>
      <c r="AI374" s="535"/>
      <c r="AJ374" s="536"/>
      <c r="AK374" s="536"/>
      <c r="AL374" s="536"/>
      <c r="AM374" s="536"/>
      <c r="AN374" s="536"/>
      <c r="AO374" s="536"/>
      <c r="AP374" s="536"/>
      <c r="AQ374" s="537"/>
      <c r="AR374" s="525"/>
      <c r="AS374" s="526"/>
      <c r="AT374" s="526"/>
      <c r="AU374" s="527"/>
      <c r="AV374" s="511"/>
      <c r="AW374" s="511"/>
      <c r="AX374" s="511"/>
      <c r="AY374" s="511"/>
      <c r="AZ374" s="511"/>
      <c r="BA374" s="511"/>
      <c r="BB374" s="511"/>
      <c r="BC374" s="511"/>
      <c r="BD374" s="511"/>
      <c r="BE374" s="511"/>
      <c r="BF374" s="512"/>
      <c r="BG374" s="384"/>
      <c r="BH374" s="382"/>
      <c r="BI374" s="382"/>
      <c r="BJ374" s="382"/>
      <c r="BK374" s="382"/>
      <c r="BL374" s="383"/>
      <c r="BM374" s="326"/>
      <c r="BN374" s="331"/>
    </row>
    <row r="375" spans="1:66" ht="14.25" x14ac:dyDescent="0.15">
      <c r="A375" s="311">
        <v>92</v>
      </c>
      <c r="B375" s="314"/>
      <c r="C375" s="315"/>
      <c r="D375" s="320"/>
      <c r="E375" s="321"/>
      <c r="F375" s="322"/>
      <c r="G375" s="321"/>
      <c r="H375" s="321"/>
      <c r="I375" s="329"/>
      <c r="J375" s="332"/>
      <c r="K375" s="333"/>
      <c r="L375" s="333"/>
      <c r="M375" s="333"/>
      <c r="N375" s="333"/>
      <c r="O375" s="333"/>
      <c r="P375" s="333"/>
      <c r="Q375" s="334"/>
      <c r="R375" s="338"/>
      <c r="S375" s="339"/>
      <c r="T375" s="339"/>
      <c r="U375" s="340"/>
      <c r="V375" s="347"/>
      <c r="W375" s="347"/>
      <c r="X375" s="347"/>
      <c r="Y375" s="347"/>
      <c r="Z375" s="347"/>
      <c r="AA375" s="347"/>
      <c r="AB375" s="347"/>
      <c r="AC375" s="347"/>
      <c r="AD375" s="347"/>
      <c r="AE375" s="347"/>
      <c r="AF375" s="348"/>
      <c r="AG375" s="320"/>
      <c r="AH375" s="329"/>
      <c r="AI375" s="513"/>
      <c r="AJ375" s="514"/>
      <c r="AK375" s="514"/>
      <c r="AL375" s="514"/>
      <c r="AM375" s="514"/>
      <c r="AN375" s="514"/>
      <c r="AO375" s="514"/>
      <c r="AP375" s="514"/>
      <c r="AQ375" s="515"/>
      <c r="AR375" s="519"/>
      <c r="AS375" s="520"/>
      <c r="AT375" s="520"/>
      <c r="AU375" s="521"/>
      <c r="AV375" s="509"/>
      <c r="AW375" s="509"/>
      <c r="AX375" s="509"/>
      <c r="AY375" s="509"/>
      <c r="AZ375" s="509"/>
      <c r="BA375" s="509"/>
      <c r="BB375" s="509"/>
      <c r="BC375" s="509"/>
      <c r="BD375" s="509"/>
      <c r="BE375" s="509"/>
      <c r="BF375" s="510"/>
      <c r="BG375" s="366"/>
      <c r="BH375" s="347"/>
      <c r="BI375" s="347"/>
      <c r="BJ375" s="347"/>
      <c r="BK375" s="347"/>
      <c r="BL375" s="348"/>
      <c r="BM375" s="320"/>
      <c r="BN375" s="329"/>
    </row>
    <row r="376" spans="1:66" ht="14.25" x14ac:dyDescent="0.15">
      <c r="A376" s="312"/>
      <c r="B376" s="316"/>
      <c r="C376" s="317"/>
      <c r="D376" s="323"/>
      <c r="E376" s="324"/>
      <c r="F376" s="325"/>
      <c r="G376" s="324"/>
      <c r="H376" s="324"/>
      <c r="I376" s="330"/>
      <c r="J376" s="335"/>
      <c r="K376" s="336"/>
      <c r="L376" s="336"/>
      <c r="M376" s="336"/>
      <c r="N376" s="336"/>
      <c r="O376" s="336"/>
      <c r="P376" s="336"/>
      <c r="Q376" s="337"/>
      <c r="R376" s="341"/>
      <c r="S376" s="342"/>
      <c r="T376" s="342"/>
      <c r="U376" s="343"/>
      <c r="V376" s="367"/>
      <c r="W376" s="367"/>
      <c r="X376" s="367"/>
      <c r="Y376" s="367"/>
      <c r="Z376" s="367"/>
      <c r="AA376" s="367"/>
      <c r="AB376" s="367"/>
      <c r="AC376" s="367"/>
      <c r="AD376" s="367"/>
      <c r="AE376" s="367"/>
      <c r="AF376" s="368"/>
      <c r="AG376" s="323"/>
      <c r="AH376" s="330"/>
      <c r="AI376" s="516"/>
      <c r="AJ376" s="517"/>
      <c r="AK376" s="517"/>
      <c r="AL376" s="517"/>
      <c r="AM376" s="517"/>
      <c r="AN376" s="517"/>
      <c r="AO376" s="517"/>
      <c r="AP376" s="517"/>
      <c r="AQ376" s="518"/>
      <c r="AR376" s="522"/>
      <c r="AS376" s="523"/>
      <c r="AT376" s="523"/>
      <c r="AU376" s="524"/>
      <c r="AV376" s="528"/>
      <c r="AW376" s="528"/>
      <c r="AX376" s="528"/>
      <c r="AY376" s="528"/>
      <c r="AZ376" s="528"/>
      <c r="BA376" s="528"/>
      <c r="BB376" s="528"/>
      <c r="BC376" s="528"/>
      <c r="BD376" s="528"/>
      <c r="BE376" s="528"/>
      <c r="BF376" s="529"/>
      <c r="BG376" s="371"/>
      <c r="BH376" s="367"/>
      <c r="BI376" s="367"/>
      <c r="BJ376" s="367"/>
      <c r="BK376" s="367"/>
      <c r="BL376" s="368"/>
      <c r="BM376" s="323"/>
      <c r="BN376" s="330"/>
    </row>
    <row r="377" spans="1:66" ht="14.25" x14ac:dyDescent="0.15">
      <c r="A377" s="312"/>
      <c r="B377" s="316"/>
      <c r="C377" s="317"/>
      <c r="D377" s="323"/>
      <c r="E377" s="324"/>
      <c r="F377" s="325"/>
      <c r="G377" s="324"/>
      <c r="H377" s="324"/>
      <c r="I377" s="330"/>
      <c r="J377" s="372"/>
      <c r="K377" s="373"/>
      <c r="L377" s="373"/>
      <c r="M377" s="373"/>
      <c r="N377" s="373"/>
      <c r="O377" s="373"/>
      <c r="P377" s="373"/>
      <c r="Q377" s="374"/>
      <c r="R377" s="341"/>
      <c r="S377" s="342"/>
      <c r="T377" s="342"/>
      <c r="U377" s="343"/>
      <c r="V377" s="373"/>
      <c r="W377" s="373"/>
      <c r="X377" s="373"/>
      <c r="Y377" s="373"/>
      <c r="Z377" s="373"/>
      <c r="AA377" s="373"/>
      <c r="AB377" s="373"/>
      <c r="AC377" s="373"/>
      <c r="AD377" s="373"/>
      <c r="AE377" s="373"/>
      <c r="AF377" s="374"/>
      <c r="AG377" s="323"/>
      <c r="AH377" s="330"/>
      <c r="AI377" s="532"/>
      <c r="AJ377" s="533"/>
      <c r="AK377" s="533"/>
      <c r="AL377" s="533"/>
      <c r="AM377" s="533"/>
      <c r="AN377" s="533"/>
      <c r="AO377" s="533"/>
      <c r="AP377" s="533"/>
      <c r="AQ377" s="534"/>
      <c r="AR377" s="522"/>
      <c r="AS377" s="523"/>
      <c r="AT377" s="523"/>
      <c r="AU377" s="524"/>
      <c r="AV377" s="517"/>
      <c r="AW377" s="517"/>
      <c r="AX377" s="517"/>
      <c r="AY377" s="517"/>
      <c r="AZ377" s="517"/>
      <c r="BA377" s="517"/>
      <c r="BB377" s="517"/>
      <c r="BC377" s="517"/>
      <c r="BD377" s="517"/>
      <c r="BE377" s="517"/>
      <c r="BF377" s="518"/>
      <c r="BG377" s="371"/>
      <c r="BH377" s="367"/>
      <c r="BI377" s="367"/>
      <c r="BJ377" s="367"/>
      <c r="BK377" s="367"/>
      <c r="BL377" s="368"/>
      <c r="BM377" s="323"/>
      <c r="BN377" s="330"/>
    </row>
    <row r="378" spans="1:66" ht="14.25" x14ac:dyDescent="0.15">
      <c r="A378" s="313"/>
      <c r="B378" s="318"/>
      <c r="C378" s="319"/>
      <c r="D378" s="326"/>
      <c r="E378" s="327"/>
      <c r="F378" s="328"/>
      <c r="G378" s="327"/>
      <c r="H378" s="327"/>
      <c r="I378" s="331"/>
      <c r="J378" s="375"/>
      <c r="K378" s="376"/>
      <c r="L378" s="376"/>
      <c r="M378" s="376"/>
      <c r="N378" s="376"/>
      <c r="O378" s="376"/>
      <c r="P378" s="376"/>
      <c r="Q378" s="377"/>
      <c r="R378" s="344"/>
      <c r="S378" s="345"/>
      <c r="T378" s="345"/>
      <c r="U378" s="346"/>
      <c r="V378" s="382"/>
      <c r="W378" s="382"/>
      <c r="X378" s="382"/>
      <c r="Y378" s="382"/>
      <c r="Z378" s="382"/>
      <c r="AA378" s="382"/>
      <c r="AB378" s="382"/>
      <c r="AC378" s="382"/>
      <c r="AD378" s="382"/>
      <c r="AE378" s="382"/>
      <c r="AF378" s="383"/>
      <c r="AG378" s="326"/>
      <c r="AH378" s="331"/>
      <c r="AI378" s="535"/>
      <c r="AJ378" s="536"/>
      <c r="AK378" s="536"/>
      <c r="AL378" s="536"/>
      <c r="AM378" s="536"/>
      <c r="AN378" s="536"/>
      <c r="AO378" s="536"/>
      <c r="AP378" s="536"/>
      <c r="AQ378" s="537"/>
      <c r="AR378" s="525"/>
      <c r="AS378" s="526"/>
      <c r="AT378" s="526"/>
      <c r="AU378" s="527"/>
      <c r="AV378" s="511"/>
      <c r="AW378" s="511"/>
      <c r="AX378" s="511"/>
      <c r="AY378" s="511"/>
      <c r="AZ378" s="511"/>
      <c r="BA378" s="511"/>
      <c r="BB378" s="511"/>
      <c r="BC378" s="511"/>
      <c r="BD378" s="511"/>
      <c r="BE378" s="511"/>
      <c r="BF378" s="512"/>
      <c r="BG378" s="384"/>
      <c r="BH378" s="382"/>
      <c r="BI378" s="382"/>
      <c r="BJ378" s="382"/>
      <c r="BK378" s="382"/>
      <c r="BL378" s="383"/>
      <c r="BM378" s="326"/>
      <c r="BN378" s="331"/>
    </row>
    <row r="379" spans="1:66" ht="14.25" x14ac:dyDescent="0.15">
      <c r="A379" s="311">
        <v>93</v>
      </c>
      <c r="B379" s="314"/>
      <c r="C379" s="315"/>
      <c r="D379" s="320"/>
      <c r="E379" s="321"/>
      <c r="F379" s="322"/>
      <c r="G379" s="321"/>
      <c r="H379" s="321"/>
      <c r="I379" s="329"/>
      <c r="J379" s="332"/>
      <c r="K379" s="333"/>
      <c r="L379" s="333"/>
      <c r="M379" s="333"/>
      <c r="N379" s="333"/>
      <c r="O379" s="333"/>
      <c r="P379" s="333"/>
      <c r="Q379" s="334"/>
      <c r="R379" s="338"/>
      <c r="S379" s="339"/>
      <c r="T379" s="339"/>
      <c r="U379" s="340"/>
      <c r="V379" s="347"/>
      <c r="W379" s="347"/>
      <c r="X379" s="347"/>
      <c r="Y379" s="347"/>
      <c r="Z379" s="347"/>
      <c r="AA379" s="347"/>
      <c r="AB379" s="347"/>
      <c r="AC379" s="347"/>
      <c r="AD379" s="347"/>
      <c r="AE379" s="347"/>
      <c r="AF379" s="348"/>
      <c r="AG379" s="320"/>
      <c r="AH379" s="329"/>
      <c r="AI379" s="513"/>
      <c r="AJ379" s="514"/>
      <c r="AK379" s="514"/>
      <c r="AL379" s="514"/>
      <c r="AM379" s="514"/>
      <c r="AN379" s="514"/>
      <c r="AO379" s="514"/>
      <c r="AP379" s="514"/>
      <c r="AQ379" s="515"/>
      <c r="AR379" s="519"/>
      <c r="AS379" s="520"/>
      <c r="AT379" s="520"/>
      <c r="AU379" s="521"/>
      <c r="AV379" s="509"/>
      <c r="AW379" s="509"/>
      <c r="AX379" s="509"/>
      <c r="AY379" s="509"/>
      <c r="AZ379" s="509"/>
      <c r="BA379" s="509"/>
      <c r="BB379" s="509"/>
      <c r="BC379" s="509"/>
      <c r="BD379" s="509"/>
      <c r="BE379" s="509"/>
      <c r="BF379" s="510"/>
      <c r="BG379" s="366"/>
      <c r="BH379" s="347"/>
      <c r="BI379" s="347"/>
      <c r="BJ379" s="347"/>
      <c r="BK379" s="347"/>
      <c r="BL379" s="348"/>
      <c r="BM379" s="320"/>
      <c r="BN379" s="329"/>
    </row>
    <row r="380" spans="1:66" ht="14.25" x14ac:dyDescent="0.15">
      <c r="A380" s="312"/>
      <c r="B380" s="316"/>
      <c r="C380" s="317"/>
      <c r="D380" s="323"/>
      <c r="E380" s="324"/>
      <c r="F380" s="325"/>
      <c r="G380" s="324"/>
      <c r="H380" s="324"/>
      <c r="I380" s="330"/>
      <c r="J380" s="335"/>
      <c r="K380" s="336"/>
      <c r="L380" s="336"/>
      <c r="M380" s="336"/>
      <c r="N380" s="336"/>
      <c r="O380" s="336"/>
      <c r="P380" s="336"/>
      <c r="Q380" s="337"/>
      <c r="R380" s="341"/>
      <c r="S380" s="342"/>
      <c r="T380" s="342"/>
      <c r="U380" s="343"/>
      <c r="V380" s="367"/>
      <c r="W380" s="367"/>
      <c r="X380" s="367"/>
      <c r="Y380" s="367"/>
      <c r="Z380" s="367"/>
      <c r="AA380" s="367"/>
      <c r="AB380" s="367"/>
      <c r="AC380" s="367"/>
      <c r="AD380" s="367"/>
      <c r="AE380" s="367"/>
      <c r="AF380" s="368"/>
      <c r="AG380" s="323"/>
      <c r="AH380" s="330"/>
      <c r="AI380" s="516"/>
      <c r="AJ380" s="517"/>
      <c r="AK380" s="517"/>
      <c r="AL380" s="517"/>
      <c r="AM380" s="517"/>
      <c r="AN380" s="517"/>
      <c r="AO380" s="517"/>
      <c r="AP380" s="517"/>
      <c r="AQ380" s="518"/>
      <c r="AR380" s="522"/>
      <c r="AS380" s="523"/>
      <c r="AT380" s="523"/>
      <c r="AU380" s="524"/>
      <c r="AV380" s="528"/>
      <c r="AW380" s="528"/>
      <c r="AX380" s="528"/>
      <c r="AY380" s="528"/>
      <c r="AZ380" s="528"/>
      <c r="BA380" s="528"/>
      <c r="BB380" s="528"/>
      <c r="BC380" s="528"/>
      <c r="BD380" s="528"/>
      <c r="BE380" s="528"/>
      <c r="BF380" s="529"/>
      <c r="BG380" s="371"/>
      <c r="BH380" s="367"/>
      <c r="BI380" s="367"/>
      <c r="BJ380" s="367"/>
      <c r="BK380" s="367"/>
      <c r="BL380" s="368"/>
      <c r="BM380" s="323"/>
      <c r="BN380" s="330"/>
    </row>
    <row r="381" spans="1:66" ht="14.25" x14ac:dyDescent="0.15">
      <c r="A381" s="312"/>
      <c r="B381" s="316"/>
      <c r="C381" s="317"/>
      <c r="D381" s="323"/>
      <c r="E381" s="324"/>
      <c r="F381" s="325"/>
      <c r="G381" s="324"/>
      <c r="H381" s="324"/>
      <c r="I381" s="330"/>
      <c r="J381" s="372"/>
      <c r="K381" s="373"/>
      <c r="L381" s="373"/>
      <c r="M381" s="373"/>
      <c r="N381" s="373"/>
      <c r="O381" s="373"/>
      <c r="P381" s="373"/>
      <c r="Q381" s="374"/>
      <c r="R381" s="341"/>
      <c r="S381" s="342"/>
      <c r="T381" s="342"/>
      <c r="U381" s="343"/>
      <c r="V381" s="373"/>
      <c r="W381" s="373"/>
      <c r="X381" s="373"/>
      <c r="Y381" s="373"/>
      <c r="Z381" s="373"/>
      <c r="AA381" s="373"/>
      <c r="AB381" s="373"/>
      <c r="AC381" s="373"/>
      <c r="AD381" s="373"/>
      <c r="AE381" s="373"/>
      <c r="AF381" s="374"/>
      <c r="AG381" s="323"/>
      <c r="AH381" s="330"/>
      <c r="AI381" s="532"/>
      <c r="AJ381" s="533"/>
      <c r="AK381" s="533"/>
      <c r="AL381" s="533"/>
      <c r="AM381" s="533"/>
      <c r="AN381" s="533"/>
      <c r="AO381" s="533"/>
      <c r="AP381" s="533"/>
      <c r="AQ381" s="534"/>
      <c r="AR381" s="522"/>
      <c r="AS381" s="523"/>
      <c r="AT381" s="523"/>
      <c r="AU381" s="524"/>
      <c r="AV381" s="517"/>
      <c r="AW381" s="517"/>
      <c r="AX381" s="517"/>
      <c r="AY381" s="517"/>
      <c r="AZ381" s="517"/>
      <c r="BA381" s="517"/>
      <c r="BB381" s="517"/>
      <c r="BC381" s="517"/>
      <c r="BD381" s="517"/>
      <c r="BE381" s="517"/>
      <c r="BF381" s="518"/>
      <c r="BG381" s="371"/>
      <c r="BH381" s="367"/>
      <c r="BI381" s="367"/>
      <c r="BJ381" s="367"/>
      <c r="BK381" s="367"/>
      <c r="BL381" s="368"/>
      <c r="BM381" s="323"/>
      <c r="BN381" s="330"/>
    </row>
    <row r="382" spans="1:66" ht="14.25" x14ac:dyDescent="0.15">
      <c r="A382" s="313"/>
      <c r="B382" s="318"/>
      <c r="C382" s="319"/>
      <c r="D382" s="326"/>
      <c r="E382" s="327"/>
      <c r="F382" s="328"/>
      <c r="G382" s="327"/>
      <c r="H382" s="327"/>
      <c r="I382" s="331"/>
      <c r="J382" s="375"/>
      <c r="K382" s="376"/>
      <c r="L382" s="376"/>
      <c r="M382" s="376"/>
      <c r="N382" s="376"/>
      <c r="O382" s="376"/>
      <c r="P382" s="376"/>
      <c r="Q382" s="377"/>
      <c r="R382" s="344"/>
      <c r="S382" s="345"/>
      <c r="T382" s="345"/>
      <c r="U382" s="346"/>
      <c r="V382" s="382"/>
      <c r="W382" s="382"/>
      <c r="X382" s="382"/>
      <c r="Y382" s="382"/>
      <c r="Z382" s="382"/>
      <c r="AA382" s="382"/>
      <c r="AB382" s="382"/>
      <c r="AC382" s="382"/>
      <c r="AD382" s="382"/>
      <c r="AE382" s="382"/>
      <c r="AF382" s="383"/>
      <c r="AG382" s="326"/>
      <c r="AH382" s="331"/>
      <c r="AI382" s="535"/>
      <c r="AJ382" s="536"/>
      <c r="AK382" s="536"/>
      <c r="AL382" s="536"/>
      <c r="AM382" s="536"/>
      <c r="AN382" s="536"/>
      <c r="AO382" s="536"/>
      <c r="AP382" s="536"/>
      <c r="AQ382" s="537"/>
      <c r="AR382" s="525"/>
      <c r="AS382" s="526"/>
      <c r="AT382" s="526"/>
      <c r="AU382" s="527"/>
      <c r="AV382" s="511"/>
      <c r="AW382" s="511"/>
      <c r="AX382" s="511"/>
      <c r="AY382" s="511"/>
      <c r="AZ382" s="511"/>
      <c r="BA382" s="511"/>
      <c r="BB382" s="511"/>
      <c r="BC382" s="511"/>
      <c r="BD382" s="511"/>
      <c r="BE382" s="511"/>
      <c r="BF382" s="512"/>
      <c r="BG382" s="384"/>
      <c r="BH382" s="382"/>
      <c r="BI382" s="382"/>
      <c r="BJ382" s="382"/>
      <c r="BK382" s="382"/>
      <c r="BL382" s="383"/>
      <c r="BM382" s="326"/>
      <c r="BN382" s="331"/>
    </row>
    <row r="383" spans="1:66" ht="14.25" x14ac:dyDescent="0.15">
      <c r="A383" s="311">
        <v>94</v>
      </c>
      <c r="B383" s="314"/>
      <c r="C383" s="315"/>
      <c r="D383" s="320"/>
      <c r="E383" s="321"/>
      <c r="F383" s="322"/>
      <c r="G383" s="321"/>
      <c r="H383" s="321"/>
      <c r="I383" s="329"/>
      <c r="J383" s="332"/>
      <c r="K383" s="333"/>
      <c r="L383" s="333"/>
      <c r="M383" s="333"/>
      <c r="N383" s="333"/>
      <c r="O383" s="333"/>
      <c r="P383" s="333"/>
      <c r="Q383" s="334"/>
      <c r="R383" s="338"/>
      <c r="S383" s="339"/>
      <c r="T383" s="339"/>
      <c r="U383" s="340"/>
      <c r="V383" s="347"/>
      <c r="W383" s="347"/>
      <c r="X383" s="347"/>
      <c r="Y383" s="347"/>
      <c r="Z383" s="347"/>
      <c r="AA383" s="347"/>
      <c r="AB383" s="347"/>
      <c r="AC383" s="347"/>
      <c r="AD383" s="347"/>
      <c r="AE383" s="347"/>
      <c r="AF383" s="348"/>
      <c r="AG383" s="320"/>
      <c r="AH383" s="329"/>
      <c r="AI383" s="513"/>
      <c r="AJ383" s="514"/>
      <c r="AK383" s="514"/>
      <c r="AL383" s="514"/>
      <c r="AM383" s="514"/>
      <c r="AN383" s="514"/>
      <c r="AO383" s="514"/>
      <c r="AP383" s="514"/>
      <c r="AQ383" s="515"/>
      <c r="AR383" s="519"/>
      <c r="AS383" s="520"/>
      <c r="AT383" s="520"/>
      <c r="AU383" s="521"/>
      <c r="AV383" s="509"/>
      <c r="AW383" s="509"/>
      <c r="AX383" s="509"/>
      <c r="AY383" s="509"/>
      <c r="AZ383" s="509"/>
      <c r="BA383" s="509"/>
      <c r="BB383" s="509"/>
      <c r="BC383" s="509"/>
      <c r="BD383" s="509"/>
      <c r="BE383" s="509"/>
      <c r="BF383" s="510"/>
      <c r="BG383" s="366"/>
      <c r="BH383" s="347"/>
      <c r="BI383" s="347"/>
      <c r="BJ383" s="347"/>
      <c r="BK383" s="347"/>
      <c r="BL383" s="348"/>
      <c r="BM383" s="320"/>
      <c r="BN383" s="329"/>
    </row>
    <row r="384" spans="1:66" ht="14.25" x14ac:dyDescent="0.15">
      <c r="A384" s="312"/>
      <c r="B384" s="316"/>
      <c r="C384" s="317"/>
      <c r="D384" s="323"/>
      <c r="E384" s="324"/>
      <c r="F384" s="325"/>
      <c r="G384" s="324"/>
      <c r="H384" s="324"/>
      <c r="I384" s="330"/>
      <c r="J384" s="335"/>
      <c r="K384" s="336"/>
      <c r="L384" s="336"/>
      <c r="M384" s="336"/>
      <c r="N384" s="336"/>
      <c r="O384" s="336"/>
      <c r="P384" s="336"/>
      <c r="Q384" s="337"/>
      <c r="R384" s="341"/>
      <c r="S384" s="342"/>
      <c r="T384" s="342"/>
      <c r="U384" s="343"/>
      <c r="V384" s="367"/>
      <c r="W384" s="367"/>
      <c r="X384" s="367"/>
      <c r="Y384" s="367"/>
      <c r="Z384" s="367"/>
      <c r="AA384" s="367"/>
      <c r="AB384" s="367"/>
      <c r="AC384" s="367"/>
      <c r="AD384" s="367"/>
      <c r="AE384" s="367"/>
      <c r="AF384" s="368"/>
      <c r="AG384" s="323"/>
      <c r="AH384" s="330"/>
      <c r="AI384" s="516"/>
      <c r="AJ384" s="517"/>
      <c r="AK384" s="517"/>
      <c r="AL384" s="517"/>
      <c r="AM384" s="517"/>
      <c r="AN384" s="517"/>
      <c r="AO384" s="517"/>
      <c r="AP384" s="517"/>
      <c r="AQ384" s="518"/>
      <c r="AR384" s="522"/>
      <c r="AS384" s="523"/>
      <c r="AT384" s="523"/>
      <c r="AU384" s="524"/>
      <c r="AV384" s="528"/>
      <c r="AW384" s="528"/>
      <c r="AX384" s="528"/>
      <c r="AY384" s="528"/>
      <c r="AZ384" s="528"/>
      <c r="BA384" s="528"/>
      <c r="BB384" s="528"/>
      <c r="BC384" s="528"/>
      <c r="BD384" s="528"/>
      <c r="BE384" s="528"/>
      <c r="BF384" s="529"/>
      <c r="BG384" s="371"/>
      <c r="BH384" s="367"/>
      <c r="BI384" s="367"/>
      <c r="BJ384" s="367"/>
      <c r="BK384" s="367"/>
      <c r="BL384" s="368"/>
      <c r="BM384" s="323"/>
      <c r="BN384" s="330"/>
    </row>
    <row r="385" spans="1:66" ht="14.25" x14ac:dyDescent="0.15">
      <c r="A385" s="312"/>
      <c r="B385" s="316"/>
      <c r="C385" s="317"/>
      <c r="D385" s="323"/>
      <c r="E385" s="324"/>
      <c r="F385" s="325"/>
      <c r="G385" s="324"/>
      <c r="H385" s="324"/>
      <c r="I385" s="330"/>
      <c r="J385" s="372"/>
      <c r="K385" s="373"/>
      <c r="L385" s="373"/>
      <c r="M385" s="373"/>
      <c r="N385" s="373"/>
      <c r="O385" s="373"/>
      <c r="P385" s="373"/>
      <c r="Q385" s="374"/>
      <c r="R385" s="341"/>
      <c r="S385" s="342"/>
      <c r="T385" s="342"/>
      <c r="U385" s="343"/>
      <c r="V385" s="373"/>
      <c r="W385" s="373"/>
      <c r="X385" s="373"/>
      <c r="Y385" s="373"/>
      <c r="Z385" s="373"/>
      <c r="AA385" s="373"/>
      <c r="AB385" s="373"/>
      <c r="AC385" s="373"/>
      <c r="AD385" s="373"/>
      <c r="AE385" s="373"/>
      <c r="AF385" s="374"/>
      <c r="AG385" s="323"/>
      <c r="AH385" s="330"/>
      <c r="AI385" s="532"/>
      <c r="AJ385" s="533"/>
      <c r="AK385" s="533"/>
      <c r="AL385" s="533"/>
      <c r="AM385" s="533"/>
      <c r="AN385" s="533"/>
      <c r="AO385" s="533"/>
      <c r="AP385" s="533"/>
      <c r="AQ385" s="534"/>
      <c r="AR385" s="522"/>
      <c r="AS385" s="523"/>
      <c r="AT385" s="523"/>
      <c r="AU385" s="524"/>
      <c r="AV385" s="517"/>
      <c r="AW385" s="517"/>
      <c r="AX385" s="517"/>
      <c r="AY385" s="517"/>
      <c r="AZ385" s="517"/>
      <c r="BA385" s="517"/>
      <c r="BB385" s="517"/>
      <c r="BC385" s="517"/>
      <c r="BD385" s="517"/>
      <c r="BE385" s="517"/>
      <c r="BF385" s="518"/>
      <c r="BG385" s="371"/>
      <c r="BH385" s="367"/>
      <c r="BI385" s="367"/>
      <c r="BJ385" s="367"/>
      <c r="BK385" s="367"/>
      <c r="BL385" s="368"/>
      <c r="BM385" s="323"/>
      <c r="BN385" s="330"/>
    </row>
    <row r="386" spans="1:66" ht="14.25" x14ac:dyDescent="0.15">
      <c r="A386" s="313"/>
      <c r="B386" s="318"/>
      <c r="C386" s="319"/>
      <c r="D386" s="326"/>
      <c r="E386" s="327"/>
      <c r="F386" s="328"/>
      <c r="G386" s="327"/>
      <c r="H386" s="327"/>
      <c r="I386" s="331"/>
      <c r="J386" s="375"/>
      <c r="K386" s="376"/>
      <c r="L386" s="376"/>
      <c r="M386" s="376"/>
      <c r="N386" s="376"/>
      <c r="O386" s="376"/>
      <c r="P386" s="376"/>
      <c r="Q386" s="377"/>
      <c r="R386" s="344"/>
      <c r="S386" s="345"/>
      <c r="T386" s="345"/>
      <c r="U386" s="346"/>
      <c r="V386" s="382"/>
      <c r="W386" s="382"/>
      <c r="X386" s="382"/>
      <c r="Y386" s="382"/>
      <c r="Z386" s="382"/>
      <c r="AA386" s="382"/>
      <c r="AB386" s="382"/>
      <c r="AC386" s="382"/>
      <c r="AD386" s="382"/>
      <c r="AE386" s="382"/>
      <c r="AF386" s="383"/>
      <c r="AG386" s="326"/>
      <c r="AH386" s="331"/>
      <c r="AI386" s="535"/>
      <c r="AJ386" s="536"/>
      <c r="AK386" s="536"/>
      <c r="AL386" s="536"/>
      <c r="AM386" s="536"/>
      <c r="AN386" s="536"/>
      <c r="AO386" s="536"/>
      <c r="AP386" s="536"/>
      <c r="AQ386" s="537"/>
      <c r="AR386" s="525"/>
      <c r="AS386" s="526"/>
      <c r="AT386" s="526"/>
      <c r="AU386" s="527"/>
      <c r="AV386" s="511"/>
      <c r="AW386" s="511"/>
      <c r="AX386" s="511"/>
      <c r="AY386" s="511"/>
      <c r="AZ386" s="511"/>
      <c r="BA386" s="511"/>
      <c r="BB386" s="511"/>
      <c r="BC386" s="511"/>
      <c r="BD386" s="511"/>
      <c r="BE386" s="511"/>
      <c r="BF386" s="512"/>
      <c r="BG386" s="384"/>
      <c r="BH386" s="382"/>
      <c r="BI386" s="382"/>
      <c r="BJ386" s="382"/>
      <c r="BK386" s="382"/>
      <c r="BL386" s="383"/>
      <c r="BM386" s="326"/>
      <c r="BN386" s="331"/>
    </row>
    <row r="387" spans="1:66" ht="14.25" x14ac:dyDescent="0.15">
      <c r="A387" s="311">
        <v>95</v>
      </c>
      <c r="B387" s="314"/>
      <c r="C387" s="315"/>
      <c r="D387" s="320"/>
      <c r="E387" s="321"/>
      <c r="F387" s="322"/>
      <c r="G387" s="321"/>
      <c r="H387" s="321"/>
      <c r="I387" s="329"/>
      <c r="J387" s="332"/>
      <c r="K387" s="333"/>
      <c r="L387" s="333"/>
      <c r="M387" s="333"/>
      <c r="N387" s="333"/>
      <c r="O387" s="333"/>
      <c r="P387" s="333"/>
      <c r="Q387" s="334"/>
      <c r="R387" s="338"/>
      <c r="S387" s="339"/>
      <c r="T387" s="339"/>
      <c r="U387" s="340"/>
      <c r="V387" s="347"/>
      <c r="W387" s="347"/>
      <c r="X387" s="347"/>
      <c r="Y387" s="347"/>
      <c r="Z387" s="347"/>
      <c r="AA387" s="347"/>
      <c r="AB387" s="347"/>
      <c r="AC387" s="347"/>
      <c r="AD387" s="347"/>
      <c r="AE387" s="347"/>
      <c r="AF387" s="348"/>
      <c r="AG387" s="320"/>
      <c r="AH387" s="329"/>
      <c r="AI387" s="513"/>
      <c r="AJ387" s="514"/>
      <c r="AK387" s="514"/>
      <c r="AL387" s="514"/>
      <c r="AM387" s="514"/>
      <c r="AN387" s="514"/>
      <c r="AO387" s="514"/>
      <c r="AP387" s="514"/>
      <c r="AQ387" s="515"/>
      <c r="AR387" s="519"/>
      <c r="AS387" s="520"/>
      <c r="AT387" s="520"/>
      <c r="AU387" s="521"/>
      <c r="AV387" s="509"/>
      <c r="AW387" s="509"/>
      <c r="AX387" s="509"/>
      <c r="AY387" s="509"/>
      <c r="AZ387" s="509"/>
      <c r="BA387" s="509"/>
      <c r="BB387" s="509"/>
      <c r="BC387" s="509"/>
      <c r="BD387" s="509"/>
      <c r="BE387" s="509"/>
      <c r="BF387" s="510"/>
      <c r="BG387" s="366"/>
      <c r="BH387" s="347"/>
      <c r="BI387" s="347"/>
      <c r="BJ387" s="347"/>
      <c r="BK387" s="347"/>
      <c r="BL387" s="348"/>
      <c r="BM387" s="320"/>
      <c r="BN387" s="329"/>
    </row>
    <row r="388" spans="1:66" ht="14.25" x14ac:dyDescent="0.15">
      <c r="A388" s="312"/>
      <c r="B388" s="316"/>
      <c r="C388" s="317"/>
      <c r="D388" s="323"/>
      <c r="E388" s="324"/>
      <c r="F388" s="325"/>
      <c r="G388" s="324"/>
      <c r="H388" s="324"/>
      <c r="I388" s="330"/>
      <c r="J388" s="335"/>
      <c r="K388" s="336"/>
      <c r="L388" s="336"/>
      <c r="M388" s="336"/>
      <c r="N388" s="336"/>
      <c r="O388" s="336"/>
      <c r="P388" s="336"/>
      <c r="Q388" s="337"/>
      <c r="R388" s="341"/>
      <c r="S388" s="342"/>
      <c r="T388" s="342"/>
      <c r="U388" s="343"/>
      <c r="V388" s="367"/>
      <c r="W388" s="367"/>
      <c r="X388" s="367"/>
      <c r="Y388" s="367"/>
      <c r="Z388" s="367"/>
      <c r="AA388" s="367"/>
      <c r="AB388" s="367"/>
      <c r="AC388" s="367"/>
      <c r="AD388" s="367"/>
      <c r="AE388" s="367"/>
      <c r="AF388" s="368"/>
      <c r="AG388" s="323"/>
      <c r="AH388" s="330"/>
      <c r="AI388" s="516"/>
      <c r="AJ388" s="517"/>
      <c r="AK388" s="517"/>
      <c r="AL388" s="517"/>
      <c r="AM388" s="517"/>
      <c r="AN388" s="517"/>
      <c r="AO388" s="517"/>
      <c r="AP388" s="517"/>
      <c r="AQ388" s="518"/>
      <c r="AR388" s="522"/>
      <c r="AS388" s="523"/>
      <c r="AT388" s="523"/>
      <c r="AU388" s="524"/>
      <c r="AV388" s="528"/>
      <c r="AW388" s="528"/>
      <c r="AX388" s="528"/>
      <c r="AY388" s="528"/>
      <c r="AZ388" s="528"/>
      <c r="BA388" s="528"/>
      <c r="BB388" s="528"/>
      <c r="BC388" s="528"/>
      <c r="BD388" s="528"/>
      <c r="BE388" s="528"/>
      <c r="BF388" s="529"/>
      <c r="BG388" s="371"/>
      <c r="BH388" s="367"/>
      <c r="BI388" s="367"/>
      <c r="BJ388" s="367"/>
      <c r="BK388" s="367"/>
      <c r="BL388" s="368"/>
      <c r="BM388" s="323"/>
      <c r="BN388" s="330"/>
    </row>
    <row r="389" spans="1:66" ht="14.25" x14ac:dyDescent="0.15">
      <c r="A389" s="312"/>
      <c r="B389" s="316"/>
      <c r="C389" s="317"/>
      <c r="D389" s="323"/>
      <c r="E389" s="324"/>
      <c r="F389" s="325"/>
      <c r="G389" s="324"/>
      <c r="H389" s="324"/>
      <c r="I389" s="330"/>
      <c r="J389" s="372"/>
      <c r="K389" s="373"/>
      <c r="L389" s="373"/>
      <c r="M389" s="373"/>
      <c r="N389" s="373"/>
      <c r="O389" s="373"/>
      <c r="P389" s="373"/>
      <c r="Q389" s="374"/>
      <c r="R389" s="341"/>
      <c r="S389" s="342"/>
      <c r="T389" s="342"/>
      <c r="U389" s="343"/>
      <c r="V389" s="373"/>
      <c r="W389" s="373"/>
      <c r="X389" s="373"/>
      <c r="Y389" s="373"/>
      <c r="Z389" s="373"/>
      <c r="AA389" s="373"/>
      <c r="AB389" s="373"/>
      <c r="AC389" s="373"/>
      <c r="AD389" s="373"/>
      <c r="AE389" s="373"/>
      <c r="AF389" s="374"/>
      <c r="AG389" s="323"/>
      <c r="AH389" s="330"/>
      <c r="AI389" s="532"/>
      <c r="AJ389" s="533"/>
      <c r="AK389" s="533"/>
      <c r="AL389" s="533"/>
      <c r="AM389" s="533"/>
      <c r="AN389" s="533"/>
      <c r="AO389" s="533"/>
      <c r="AP389" s="533"/>
      <c r="AQ389" s="534"/>
      <c r="AR389" s="522"/>
      <c r="AS389" s="523"/>
      <c r="AT389" s="523"/>
      <c r="AU389" s="524"/>
      <c r="AV389" s="517"/>
      <c r="AW389" s="517"/>
      <c r="AX389" s="517"/>
      <c r="AY389" s="517"/>
      <c r="AZ389" s="517"/>
      <c r="BA389" s="517"/>
      <c r="BB389" s="517"/>
      <c r="BC389" s="517"/>
      <c r="BD389" s="517"/>
      <c r="BE389" s="517"/>
      <c r="BF389" s="518"/>
      <c r="BG389" s="371"/>
      <c r="BH389" s="367"/>
      <c r="BI389" s="367"/>
      <c r="BJ389" s="367"/>
      <c r="BK389" s="367"/>
      <c r="BL389" s="368"/>
      <c r="BM389" s="323"/>
      <c r="BN389" s="330"/>
    </row>
    <row r="390" spans="1:66" ht="14.25" x14ac:dyDescent="0.15">
      <c r="A390" s="313"/>
      <c r="B390" s="318"/>
      <c r="C390" s="319"/>
      <c r="D390" s="326"/>
      <c r="E390" s="327"/>
      <c r="F390" s="328"/>
      <c r="G390" s="327"/>
      <c r="H390" s="327"/>
      <c r="I390" s="331"/>
      <c r="J390" s="375"/>
      <c r="K390" s="376"/>
      <c r="L390" s="376"/>
      <c r="M390" s="376"/>
      <c r="N390" s="376"/>
      <c r="O390" s="376"/>
      <c r="P390" s="376"/>
      <c r="Q390" s="377"/>
      <c r="R390" s="344"/>
      <c r="S390" s="345"/>
      <c r="T390" s="345"/>
      <c r="U390" s="346"/>
      <c r="V390" s="382"/>
      <c r="W390" s="382"/>
      <c r="X390" s="382"/>
      <c r="Y390" s="382"/>
      <c r="Z390" s="382"/>
      <c r="AA390" s="382"/>
      <c r="AB390" s="382"/>
      <c r="AC390" s="382"/>
      <c r="AD390" s="382"/>
      <c r="AE390" s="382"/>
      <c r="AF390" s="383"/>
      <c r="AG390" s="326"/>
      <c r="AH390" s="331"/>
      <c r="AI390" s="535"/>
      <c r="AJ390" s="536"/>
      <c r="AK390" s="536"/>
      <c r="AL390" s="536"/>
      <c r="AM390" s="536"/>
      <c r="AN390" s="536"/>
      <c r="AO390" s="536"/>
      <c r="AP390" s="536"/>
      <c r="AQ390" s="537"/>
      <c r="AR390" s="525"/>
      <c r="AS390" s="526"/>
      <c r="AT390" s="526"/>
      <c r="AU390" s="527"/>
      <c r="AV390" s="511"/>
      <c r="AW390" s="511"/>
      <c r="AX390" s="511"/>
      <c r="AY390" s="511"/>
      <c r="AZ390" s="511"/>
      <c r="BA390" s="511"/>
      <c r="BB390" s="511"/>
      <c r="BC390" s="511"/>
      <c r="BD390" s="511"/>
      <c r="BE390" s="511"/>
      <c r="BF390" s="512"/>
      <c r="BG390" s="384"/>
      <c r="BH390" s="382"/>
      <c r="BI390" s="382"/>
      <c r="BJ390" s="382"/>
      <c r="BK390" s="382"/>
      <c r="BL390" s="383"/>
      <c r="BM390" s="326"/>
      <c r="BN390" s="331"/>
    </row>
    <row r="391" spans="1:66" ht="14.25" x14ac:dyDescent="0.15">
      <c r="A391" s="311">
        <v>96</v>
      </c>
      <c r="B391" s="314"/>
      <c r="C391" s="315"/>
      <c r="D391" s="320"/>
      <c r="E391" s="321"/>
      <c r="F391" s="322"/>
      <c r="G391" s="321"/>
      <c r="H391" s="321"/>
      <c r="I391" s="329"/>
      <c r="J391" s="332"/>
      <c r="K391" s="333"/>
      <c r="L391" s="333"/>
      <c r="M391" s="333"/>
      <c r="N391" s="333"/>
      <c r="O391" s="333"/>
      <c r="P391" s="333"/>
      <c r="Q391" s="334"/>
      <c r="R391" s="338"/>
      <c r="S391" s="339"/>
      <c r="T391" s="339"/>
      <c r="U391" s="340"/>
      <c r="V391" s="347"/>
      <c r="W391" s="347"/>
      <c r="X391" s="347"/>
      <c r="Y391" s="347"/>
      <c r="Z391" s="347"/>
      <c r="AA391" s="347"/>
      <c r="AB391" s="347"/>
      <c r="AC391" s="347"/>
      <c r="AD391" s="347"/>
      <c r="AE391" s="347"/>
      <c r="AF391" s="348"/>
      <c r="AG391" s="320"/>
      <c r="AH391" s="329"/>
      <c r="AI391" s="513"/>
      <c r="AJ391" s="514"/>
      <c r="AK391" s="514"/>
      <c r="AL391" s="514"/>
      <c r="AM391" s="514"/>
      <c r="AN391" s="514"/>
      <c r="AO391" s="514"/>
      <c r="AP391" s="514"/>
      <c r="AQ391" s="515"/>
      <c r="AR391" s="519"/>
      <c r="AS391" s="520"/>
      <c r="AT391" s="520"/>
      <c r="AU391" s="521"/>
      <c r="AV391" s="509"/>
      <c r="AW391" s="509"/>
      <c r="AX391" s="509"/>
      <c r="AY391" s="509"/>
      <c r="AZ391" s="509"/>
      <c r="BA391" s="509"/>
      <c r="BB391" s="509"/>
      <c r="BC391" s="509"/>
      <c r="BD391" s="509"/>
      <c r="BE391" s="509"/>
      <c r="BF391" s="510"/>
      <c r="BG391" s="366"/>
      <c r="BH391" s="347"/>
      <c r="BI391" s="347"/>
      <c r="BJ391" s="347"/>
      <c r="BK391" s="347"/>
      <c r="BL391" s="348"/>
      <c r="BM391" s="320"/>
      <c r="BN391" s="329"/>
    </row>
    <row r="392" spans="1:66" ht="14.25" x14ac:dyDescent="0.15">
      <c r="A392" s="312"/>
      <c r="B392" s="316"/>
      <c r="C392" s="317"/>
      <c r="D392" s="323"/>
      <c r="E392" s="324"/>
      <c r="F392" s="325"/>
      <c r="G392" s="324"/>
      <c r="H392" s="324"/>
      <c r="I392" s="330"/>
      <c r="J392" s="335"/>
      <c r="K392" s="336"/>
      <c r="L392" s="336"/>
      <c r="M392" s="336"/>
      <c r="N392" s="336"/>
      <c r="O392" s="336"/>
      <c r="P392" s="336"/>
      <c r="Q392" s="337"/>
      <c r="R392" s="341"/>
      <c r="S392" s="342"/>
      <c r="T392" s="342"/>
      <c r="U392" s="343"/>
      <c r="V392" s="367"/>
      <c r="W392" s="367"/>
      <c r="X392" s="367"/>
      <c r="Y392" s="367"/>
      <c r="Z392" s="367"/>
      <c r="AA392" s="367"/>
      <c r="AB392" s="367"/>
      <c r="AC392" s="367"/>
      <c r="AD392" s="367"/>
      <c r="AE392" s="367"/>
      <c r="AF392" s="368"/>
      <c r="AG392" s="323"/>
      <c r="AH392" s="330"/>
      <c r="AI392" s="516"/>
      <c r="AJ392" s="517"/>
      <c r="AK392" s="517"/>
      <c r="AL392" s="517"/>
      <c r="AM392" s="517"/>
      <c r="AN392" s="517"/>
      <c r="AO392" s="517"/>
      <c r="AP392" s="517"/>
      <c r="AQ392" s="518"/>
      <c r="AR392" s="522"/>
      <c r="AS392" s="523"/>
      <c r="AT392" s="523"/>
      <c r="AU392" s="524"/>
      <c r="AV392" s="528"/>
      <c r="AW392" s="528"/>
      <c r="AX392" s="528"/>
      <c r="AY392" s="528"/>
      <c r="AZ392" s="528"/>
      <c r="BA392" s="528"/>
      <c r="BB392" s="528"/>
      <c r="BC392" s="528"/>
      <c r="BD392" s="528"/>
      <c r="BE392" s="528"/>
      <c r="BF392" s="529"/>
      <c r="BG392" s="371"/>
      <c r="BH392" s="367"/>
      <c r="BI392" s="367"/>
      <c r="BJ392" s="367"/>
      <c r="BK392" s="367"/>
      <c r="BL392" s="368"/>
      <c r="BM392" s="323"/>
      <c r="BN392" s="330"/>
    </row>
    <row r="393" spans="1:66" ht="14.25" x14ac:dyDescent="0.15">
      <c r="A393" s="312"/>
      <c r="B393" s="316"/>
      <c r="C393" s="317"/>
      <c r="D393" s="323"/>
      <c r="E393" s="324"/>
      <c r="F393" s="325"/>
      <c r="G393" s="324"/>
      <c r="H393" s="324"/>
      <c r="I393" s="330"/>
      <c r="J393" s="372"/>
      <c r="K393" s="373"/>
      <c r="L393" s="373"/>
      <c r="M393" s="373"/>
      <c r="N393" s="373"/>
      <c r="O393" s="373"/>
      <c r="P393" s="373"/>
      <c r="Q393" s="374"/>
      <c r="R393" s="341"/>
      <c r="S393" s="342"/>
      <c r="T393" s="342"/>
      <c r="U393" s="343"/>
      <c r="V393" s="373"/>
      <c r="W393" s="373"/>
      <c r="X393" s="373"/>
      <c r="Y393" s="373"/>
      <c r="Z393" s="373"/>
      <c r="AA393" s="373"/>
      <c r="AB393" s="373"/>
      <c r="AC393" s="373"/>
      <c r="AD393" s="373"/>
      <c r="AE393" s="373"/>
      <c r="AF393" s="374"/>
      <c r="AG393" s="323"/>
      <c r="AH393" s="330"/>
      <c r="AI393" s="532"/>
      <c r="AJ393" s="533"/>
      <c r="AK393" s="533"/>
      <c r="AL393" s="533"/>
      <c r="AM393" s="533"/>
      <c r="AN393" s="533"/>
      <c r="AO393" s="533"/>
      <c r="AP393" s="533"/>
      <c r="AQ393" s="534"/>
      <c r="AR393" s="522"/>
      <c r="AS393" s="523"/>
      <c r="AT393" s="523"/>
      <c r="AU393" s="524"/>
      <c r="AV393" s="517"/>
      <c r="AW393" s="517"/>
      <c r="AX393" s="517"/>
      <c r="AY393" s="517"/>
      <c r="AZ393" s="517"/>
      <c r="BA393" s="517"/>
      <c r="BB393" s="517"/>
      <c r="BC393" s="517"/>
      <c r="BD393" s="517"/>
      <c r="BE393" s="517"/>
      <c r="BF393" s="518"/>
      <c r="BG393" s="371"/>
      <c r="BH393" s="367"/>
      <c r="BI393" s="367"/>
      <c r="BJ393" s="367"/>
      <c r="BK393" s="367"/>
      <c r="BL393" s="368"/>
      <c r="BM393" s="323"/>
      <c r="BN393" s="330"/>
    </row>
    <row r="394" spans="1:66" ht="14.25" x14ac:dyDescent="0.15">
      <c r="A394" s="313"/>
      <c r="B394" s="318"/>
      <c r="C394" s="319"/>
      <c r="D394" s="326"/>
      <c r="E394" s="327"/>
      <c r="F394" s="328"/>
      <c r="G394" s="327"/>
      <c r="H394" s="327"/>
      <c r="I394" s="331"/>
      <c r="J394" s="375"/>
      <c r="K394" s="376"/>
      <c r="L394" s="376"/>
      <c r="M394" s="376"/>
      <c r="N394" s="376"/>
      <c r="O394" s="376"/>
      <c r="P394" s="376"/>
      <c r="Q394" s="377"/>
      <c r="R394" s="344"/>
      <c r="S394" s="345"/>
      <c r="T394" s="345"/>
      <c r="U394" s="346"/>
      <c r="V394" s="382"/>
      <c r="W394" s="382"/>
      <c r="X394" s="382"/>
      <c r="Y394" s="382"/>
      <c r="Z394" s="382"/>
      <c r="AA394" s="382"/>
      <c r="AB394" s="382"/>
      <c r="AC394" s="382"/>
      <c r="AD394" s="382"/>
      <c r="AE394" s="382"/>
      <c r="AF394" s="383"/>
      <c r="AG394" s="326"/>
      <c r="AH394" s="331"/>
      <c r="AI394" s="535"/>
      <c r="AJ394" s="536"/>
      <c r="AK394" s="536"/>
      <c r="AL394" s="536"/>
      <c r="AM394" s="536"/>
      <c r="AN394" s="536"/>
      <c r="AO394" s="536"/>
      <c r="AP394" s="536"/>
      <c r="AQ394" s="537"/>
      <c r="AR394" s="525"/>
      <c r="AS394" s="526"/>
      <c r="AT394" s="526"/>
      <c r="AU394" s="527"/>
      <c r="AV394" s="511"/>
      <c r="AW394" s="511"/>
      <c r="AX394" s="511"/>
      <c r="AY394" s="511"/>
      <c r="AZ394" s="511"/>
      <c r="BA394" s="511"/>
      <c r="BB394" s="511"/>
      <c r="BC394" s="511"/>
      <c r="BD394" s="511"/>
      <c r="BE394" s="511"/>
      <c r="BF394" s="512"/>
      <c r="BG394" s="384"/>
      <c r="BH394" s="382"/>
      <c r="BI394" s="382"/>
      <c r="BJ394" s="382"/>
      <c r="BK394" s="382"/>
      <c r="BL394" s="383"/>
      <c r="BM394" s="326"/>
      <c r="BN394" s="331"/>
    </row>
    <row r="395" spans="1:66" ht="14.25" x14ac:dyDescent="0.15">
      <c r="A395" s="311">
        <v>97</v>
      </c>
      <c r="B395" s="314"/>
      <c r="C395" s="315"/>
      <c r="D395" s="320"/>
      <c r="E395" s="321"/>
      <c r="F395" s="322"/>
      <c r="G395" s="321"/>
      <c r="H395" s="321"/>
      <c r="I395" s="329"/>
      <c r="J395" s="332"/>
      <c r="K395" s="333"/>
      <c r="L395" s="333"/>
      <c r="M395" s="333"/>
      <c r="N395" s="333"/>
      <c r="O395" s="333"/>
      <c r="P395" s="333"/>
      <c r="Q395" s="334"/>
      <c r="R395" s="338"/>
      <c r="S395" s="339"/>
      <c r="T395" s="339"/>
      <c r="U395" s="340"/>
      <c r="V395" s="347"/>
      <c r="W395" s="347"/>
      <c r="X395" s="347"/>
      <c r="Y395" s="347"/>
      <c r="Z395" s="347"/>
      <c r="AA395" s="347"/>
      <c r="AB395" s="347"/>
      <c r="AC395" s="347"/>
      <c r="AD395" s="347"/>
      <c r="AE395" s="347"/>
      <c r="AF395" s="348"/>
      <c r="AG395" s="320"/>
      <c r="AH395" s="329"/>
      <c r="AI395" s="513"/>
      <c r="AJ395" s="514"/>
      <c r="AK395" s="514"/>
      <c r="AL395" s="514"/>
      <c r="AM395" s="514"/>
      <c r="AN395" s="514"/>
      <c r="AO395" s="514"/>
      <c r="AP395" s="514"/>
      <c r="AQ395" s="515"/>
      <c r="AR395" s="519"/>
      <c r="AS395" s="520"/>
      <c r="AT395" s="520"/>
      <c r="AU395" s="521"/>
      <c r="AV395" s="509"/>
      <c r="AW395" s="509"/>
      <c r="AX395" s="509"/>
      <c r="AY395" s="509"/>
      <c r="AZ395" s="509"/>
      <c r="BA395" s="509"/>
      <c r="BB395" s="509"/>
      <c r="BC395" s="509"/>
      <c r="BD395" s="509"/>
      <c r="BE395" s="509"/>
      <c r="BF395" s="510"/>
      <c r="BG395" s="366"/>
      <c r="BH395" s="347"/>
      <c r="BI395" s="347"/>
      <c r="BJ395" s="347"/>
      <c r="BK395" s="347"/>
      <c r="BL395" s="348"/>
      <c r="BM395" s="320"/>
      <c r="BN395" s="329"/>
    </row>
    <row r="396" spans="1:66" ht="14.25" x14ac:dyDescent="0.15">
      <c r="A396" s="312"/>
      <c r="B396" s="316"/>
      <c r="C396" s="317"/>
      <c r="D396" s="323"/>
      <c r="E396" s="324"/>
      <c r="F396" s="325"/>
      <c r="G396" s="324"/>
      <c r="H396" s="324"/>
      <c r="I396" s="330"/>
      <c r="J396" s="335"/>
      <c r="K396" s="336"/>
      <c r="L396" s="336"/>
      <c r="M396" s="336"/>
      <c r="N396" s="336"/>
      <c r="O396" s="336"/>
      <c r="P396" s="336"/>
      <c r="Q396" s="337"/>
      <c r="R396" s="341"/>
      <c r="S396" s="342"/>
      <c r="T396" s="342"/>
      <c r="U396" s="343"/>
      <c r="V396" s="367"/>
      <c r="W396" s="367"/>
      <c r="X396" s="367"/>
      <c r="Y396" s="367"/>
      <c r="Z396" s="367"/>
      <c r="AA396" s="367"/>
      <c r="AB396" s="367"/>
      <c r="AC396" s="367"/>
      <c r="AD396" s="367"/>
      <c r="AE396" s="367"/>
      <c r="AF396" s="368"/>
      <c r="AG396" s="323"/>
      <c r="AH396" s="330"/>
      <c r="AI396" s="516"/>
      <c r="AJ396" s="517"/>
      <c r="AK396" s="517"/>
      <c r="AL396" s="517"/>
      <c r="AM396" s="517"/>
      <c r="AN396" s="517"/>
      <c r="AO396" s="517"/>
      <c r="AP396" s="517"/>
      <c r="AQ396" s="518"/>
      <c r="AR396" s="522"/>
      <c r="AS396" s="523"/>
      <c r="AT396" s="523"/>
      <c r="AU396" s="524"/>
      <c r="AV396" s="528"/>
      <c r="AW396" s="528"/>
      <c r="AX396" s="528"/>
      <c r="AY396" s="528"/>
      <c r="AZ396" s="528"/>
      <c r="BA396" s="528"/>
      <c r="BB396" s="528"/>
      <c r="BC396" s="528"/>
      <c r="BD396" s="528"/>
      <c r="BE396" s="528"/>
      <c r="BF396" s="529"/>
      <c r="BG396" s="371"/>
      <c r="BH396" s="367"/>
      <c r="BI396" s="367"/>
      <c r="BJ396" s="367"/>
      <c r="BK396" s="367"/>
      <c r="BL396" s="368"/>
      <c r="BM396" s="323"/>
      <c r="BN396" s="330"/>
    </row>
    <row r="397" spans="1:66" ht="14.25" x14ac:dyDescent="0.15">
      <c r="A397" s="312"/>
      <c r="B397" s="316"/>
      <c r="C397" s="317"/>
      <c r="D397" s="323"/>
      <c r="E397" s="324"/>
      <c r="F397" s="325"/>
      <c r="G397" s="324"/>
      <c r="H397" s="324"/>
      <c r="I397" s="330"/>
      <c r="J397" s="372"/>
      <c r="K397" s="373"/>
      <c r="L397" s="373"/>
      <c r="M397" s="373"/>
      <c r="N397" s="373"/>
      <c r="O397" s="373"/>
      <c r="P397" s="373"/>
      <c r="Q397" s="374"/>
      <c r="R397" s="341"/>
      <c r="S397" s="342"/>
      <c r="T397" s="342"/>
      <c r="U397" s="343"/>
      <c r="V397" s="373"/>
      <c r="W397" s="373"/>
      <c r="X397" s="373"/>
      <c r="Y397" s="373"/>
      <c r="Z397" s="373"/>
      <c r="AA397" s="373"/>
      <c r="AB397" s="373"/>
      <c r="AC397" s="373"/>
      <c r="AD397" s="373"/>
      <c r="AE397" s="373"/>
      <c r="AF397" s="374"/>
      <c r="AG397" s="323"/>
      <c r="AH397" s="330"/>
      <c r="AI397" s="532"/>
      <c r="AJ397" s="533"/>
      <c r="AK397" s="533"/>
      <c r="AL397" s="533"/>
      <c r="AM397" s="533"/>
      <c r="AN397" s="533"/>
      <c r="AO397" s="533"/>
      <c r="AP397" s="533"/>
      <c r="AQ397" s="534"/>
      <c r="AR397" s="522"/>
      <c r="AS397" s="523"/>
      <c r="AT397" s="523"/>
      <c r="AU397" s="524"/>
      <c r="AV397" s="517"/>
      <c r="AW397" s="517"/>
      <c r="AX397" s="517"/>
      <c r="AY397" s="517"/>
      <c r="AZ397" s="517"/>
      <c r="BA397" s="517"/>
      <c r="BB397" s="517"/>
      <c r="BC397" s="517"/>
      <c r="BD397" s="517"/>
      <c r="BE397" s="517"/>
      <c r="BF397" s="518"/>
      <c r="BG397" s="371"/>
      <c r="BH397" s="367"/>
      <c r="BI397" s="367"/>
      <c r="BJ397" s="367"/>
      <c r="BK397" s="367"/>
      <c r="BL397" s="368"/>
      <c r="BM397" s="323"/>
      <c r="BN397" s="330"/>
    </row>
    <row r="398" spans="1:66" ht="14.25" x14ac:dyDescent="0.15">
      <c r="A398" s="313"/>
      <c r="B398" s="318"/>
      <c r="C398" s="319"/>
      <c r="D398" s="326"/>
      <c r="E398" s="327"/>
      <c r="F398" s="328"/>
      <c r="G398" s="327"/>
      <c r="H398" s="327"/>
      <c r="I398" s="331"/>
      <c r="J398" s="375"/>
      <c r="K398" s="376"/>
      <c r="L398" s="376"/>
      <c r="M398" s="376"/>
      <c r="N398" s="376"/>
      <c r="O398" s="376"/>
      <c r="P398" s="376"/>
      <c r="Q398" s="377"/>
      <c r="R398" s="344"/>
      <c r="S398" s="345"/>
      <c r="T398" s="345"/>
      <c r="U398" s="346"/>
      <c r="V398" s="382"/>
      <c r="W398" s="382"/>
      <c r="X398" s="382"/>
      <c r="Y398" s="382"/>
      <c r="Z398" s="382"/>
      <c r="AA398" s="382"/>
      <c r="AB398" s="382"/>
      <c r="AC398" s="382"/>
      <c r="AD398" s="382"/>
      <c r="AE398" s="382"/>
      <c r="AF398" s="383"/>
      <c r="AG398" s="326"/>
      <c r="AH398" s="331"/>
      <c r="AI398" s="535"/>
      <c r="AJ398" s="536"/>
      <c r="AK398" s="536"/>
      <c r="AL398" s="536"/>
      <c r="AM398" s="536"/>
      <c r="AN398" s="536"/>
      <c r="AO398" s="536"/>
      <c r="AP398" s="536"/>
      <c r="AQ398" s="537"/>
      <c r="AR398" s="525"/>
      <c r="AS398" s="526"/>
      <c r="AT398" s="526"/>
      <c r="AU398" s="527"/>
      <c r="AV398" s="511"/>
      <c r="AW398" s="511"/>
      <c r="AX398" s="511"/>
      <c r="AY398" s="511"/>
      <c r="AZ398" s="511"/>
      <c r="BA398" s="511"/>
      <c r="BB398" s="511"/>
      <c r="BC398" s="511"/>
      <c r="BD398" s="511"/>
      <c r="BE398" s="511"/>
      <c r="BF398" s="512"/>
      <c r="BG398" s="384"/>
      <c r="BH398" s="382"/>
      <c r="BI398" s="382"/>
      <c r="BJ398" s="382"/>
      <c r="BK398" s="382"/>
      <c r="BL398" s="383"/>
      <c r="BM398" s="326"/>
      <c r="BN398" s="331"/>
    </row>
    <row r="399" spans="1:66" ht="14.25" x14ac:dyDescent="0.15">
      <c r="A399" s="311">
        <v>98</v>
      </c>
      <c r="B399" s="314"/>
      <c r="C399" s="315"/>
      <c r="D399" s="320"/>
      <c r="E399" s="321"/>
      <c r="F399" s="322"/>
      <c r="G399" s="321"/>
      <c r="H399" s="321"/>
      <c r="I399" s="329"/>
      <c r="J399" s="332"/>
      <c r="K399" s="333"/>
      <c r="L399" s="333"/>
      <c r="M399" s="333"/>
      <c r="N399" s="333"/>
      <c r="O399" s="333"/>
      <c r="P399" s="333"/>
      <c r="Q399" s="334"/>
      <c r="R399" s="338"/>
      <c r="S399" s="339"/>
      <c r="T399" s="339"/>
      <c r="U399" s="340"/>
      <c r="V399" s="347"/>
      <c r="W399" s="347"/>
      <c r="X399" s="347"/>
      <c r="Y399" s="347"/>
      <c r="Z399" s="347"/>
      <c r="AA399" s="347"/>
      <c r="AB399" s="347"/>
      <c r="AC399" s="347"/>
      <c r="AD399" s="347"/>
      <c r="AE399" s="347"/>
      <c r="AF399" s="348"/>
      <c r="AG399" s="320"/>
      <c r="AH399" s="329"/>
      <c r="AI399" s="513"/>
      <c r="AJ399" s="514"/>
      <c r="AK399" s="514"/>
      <c r="AL399" s="514"/>
      <c r="AM399" s="514"/>
      <c r="AN399" s="514"/>
      <c r="AO399" s="514"/>
      <c r="AP399" s="514"/>
      <c r="AQ399" s="515"/>
      <c r="AR399" s="519"/>
      <c r="AS399" s="520"/>
      <c r="AT399" s="520"/>
      <c r="AU399" s="521"/>
      <c r="AV399" s="509"/>
      <c r="AW399" s="509"/>
      <c r="AX399" s="509"/>
      <c r="AY399" s="509"/>
      <c r="AZ399" s="509"/>
      <c r="BA399" s="509"/>
      <c r="BB399" s="509"/>
      <c r="BC399" s="509"/>
      <c r="BD399" s="509"/>
      <c r="BE399" s="509"/>
      <c r="BF399" s="510"/>
      <c r="BG399" s="366"/>
      <c r="BH399" s="347"/>
      <c r="BI399" s="347"/>
      <c r="BJ399" s="347"/>
      <c r="BK399" s="347"/>
      <c r="BL399" s="348"/>
      <c r="BM399" s="320"/>
      <c r="BN399" s="329"/>
    </row>
    <row r="400" spans="1:66" ht="14.25" x14ac:dyDescent="0.15">
      <c r="A400" s="312"/>
      <c r="B400" s="316"/>
      <c r="C400" s="317"/>
      <c r="D400" s="323"/>
      <c r="E400" s="324"/>
      <c r="F400" s="325"/>
      <c r="G400" s="324"/>
      <c r="H400" s="324"/>
      <c r="I400" s="330"/>
      <c r="J400" s="335"/>
      <c r="K400" s="336"/>
      <c r="L400" s="336"/>
      <c r="M400" s="336"/>
      <c r="N400" s="336"/>
      <c r="O400" s="336"/>
      <c r="P400" s="336"/>
      <c r="Q400" s="337"/>
      <c r="R400" s="341"/>
      <c r="S400" s="342"/>
      <c r="T400" s="342"/>
      <c r="U400" s="343"/>
      <c r="V400" s="367"/>
      <c r="W400" s="367"/>
      <c r="X400" s="367"/>
      <c r="Y400" s="367"/>
      <c r="Z400" s="367"/>
      <c r="AA400" s="367"/>
      <c r="AB400" s="367"/>
      <c r="AC400" s="367"/>
      <c r="AD400" s="367"/>
      <c r="AE400" s="367"/>
      <c r="AF400" s="368"/>
      <c r="AG400" s="323"/>
      <c r="AH400" s="330"/>
      <c r="AI400" s="516"/>
      <c r="AJ400" s="517"/>
      <c r="AK400" s="517"/>
      <c r="AL400" s="517"/>
      <c r="AM400" s="517"/>
      <c r="AN400" s="517"/>
      <c r="AO400" s="517"/>
      <c r="AP400" s="517"/>
      <c r="AQ400" s="518"/>
      <c r="AR400" s="522"/>
      <c r="AS400" s="523"/>
      <c r="AT400" s="523"/>
      <c r="AU400" s="524"/>
      <c r="AV400" s="528"/>
      <c r="AW400" s="528"/>
      <c r="AX400" s="528"/>
      <c r="AY400" s="528"/>
      <c r="AZ400" s="528"/>
      <c r="BA400" s="528"/>
      <c r="BB400" s="528"/>
      <c r="BC400" s="528"/>
      <c r="BD400" s="528"/>
      <c r="BE400" s="528"/>
      <c r="BF400" s="529"/>
      <c r="BG400" s="371"/>
      <c r="BH400" s="367"/>
      <c r="BI400" s="367"/>
      <c r="BJ400" s="367"/>
      <c r="BK400" s="367"/>
      <c r="BL400" s="368"/>
      <c r="BM400" s="323"/>
      <c r="BN400" s="330"/>
    </row>
    <row r="401" spans="1:66" ht="14.25" x14ac:dyDescent="0.15">
      <c r="A401" s="312"/>
      <c r="B401" s="316"/>
      <c r="C401" s="317"/>
      <c r="D401" s="323"/>
      <c r="E401" s="324"/>
      <c r="F401" s="325"/>
      <c r="G401" s="324"/>
      <c r="H401" s="324"/>
      <c r="I401" s="330"/>
      <c r="J401" s="372"/>
      <c r="K401" s="373"/>
      <c r="L401" s="373"/>
      <c r="M401" s="373"/>
      <c r="N401" s="373"/>
      <c r="O401" s="373"/>
      <c r="P401" s="373"/>
      <c r="Q401" s="374"/>
      <c r="R401" s="341"/>
      <c r="S401" s="342"/>
      <c r="T401" s="342"/>
      <c r="U401" s="343"/>
      <c r="V401" s="373"/>
      <c r="W401" s="373"/>
      <c r="X401" s="373"/>
      <c r="Y401" s="373"/>
      <c r="Z401" s="373"/>
      <c r="AA401" s="373"/>
      <c r="AB401" s="373"/>
      <c r="AC401" s="373"/>
      <c r="AD401" s="373"/>
      <c r="AE401" s="373"/>
      <c r="AF401" s="374"/>
      <c r="AG401" s="323"/>
      <c r="AH401" s="330"/>
      <c r="AI401" s="532"/>
      <c r="AJ401" s="533"/>
      <c r="AK401" s="533"/>
      <c r="AL401" s="533"/>
      <c r="AM401" s="533"/>
      <c r="AN401" s="533"/>
      <c r="AO401" s="533"/>
      <c r="AP401" s="533"/>
      <c r="AQ401" s="534"/>
      <c r="AR401" s="522"/>
      <c r="AS401" s="523"/>
      <c r="AT401" s="523"/>
      <c r="AU401" s="524"/>
      <c r="AV401" s="517"/>
      <c r="AW401" s="517"/>
      <c r="AX401" s="517"/>
      <c r="AY401" s="517"/>
      <c r="AZ401" s="517"/>
      <c r="BA401" s="517"/>
      <c r="BB401" s="517"/>
      <c r="BC401" s="517"/>
      <c r="BD401" s="517"/>
      <c r="BE401" s="517"/>
      <c r="BF401" s="518"/>
      <c r="BG401" s="371"/>
      <c r="BH401" s="367"/>
      <c r="BI401" s="367"/>
      <c r="BJ401" s="367"/>
      <c r="BK401" s="367"/>
      <c r="BL401" s="368"/>
      <c r="BM401" s="323"/>
      <c r="BN401" s="330"/>
    </row>
    <row r="402" spans="1:66" ht="14.25" x14ac:dyDescent="0.15">
      <c r="A402" s="313"/>
      <c r="B402" s="318"/>
      <c r="C402" s="319"/>
      <c r="D402" s="326"/>
      <c r="E402" s="327"/>
      <c r="F402" s="328"/>
      <c r="G402" s="327"/>
      <c r="H402" s="327"/>
      <c r="I402" s="331"/>
      <c r="J402" s="375"/>
      <c r="K402" s="376"/>
      <c r="L402" s="376"/>
      <c r="M402" s="376"/>
      <c r="N402" s="376"/>
      <c r="O402" s="376"/>
      <c r="P402" s="376"/>
      <c r="Q402" s="377"/>
      <c r="R402" s="344"/>
      <c r="S402" s="345"/>
      <c r="T402" s="345"/>
      <c r="U402" s="346"/>
      <c r="V402" s="382"/>
      <c r="W402" s="382"/>
      <c r="X402" s="382"/>
      <c r="Y402" s="382"/>
      <c r="Z402" s="382"/>
      <c r="AA402" s="382"/>
      <c r="AB402" s="382"/>
      <c r="AC402" s="382"/>
      <c r="AD402" s="382"/>
      <c r="AE402" s="382"/>
      <c r="AF402" s="383"/>
      <c r="AG402" s="326"/>
      <c r="AH402" s="331"/>
      <c r="AI402" s="535"/>
      <c r="AJ402" s="536"/>
      <c r="AK402" s="536"/>
      <c r="AL402" s="536"/>
      <c r="AM402" s="536"/>
      <c r="AN402" s="536"/>
      <c r="AO402" s="536"/>
      <c r="AP402" s="536"/>
      <c r="AQ402" s="537"/>
      <c r="AR402" s="525"/>
      <c r="AS402" s="526"/>
      <c r="AT402" s="526"/>
      <c r="AU402" s="527"/>
      <c r="AV402" s="511"/>
      <c r="AW402" s="511"/>
      <c r="AX402" s="511"/>
      <c r="AY402" s="511"/>
      <c r="AZ402" s="511"/>
      <c r="BA402" s="511"/>
      <c r="BB402" s="511"/>
      <c r="BC402" s="511"/>
      <c r="BD402" s="511"/>
      <c r="BE402" s="511"/>
      <c r="BF402" s="512"/>
      <c r="BG402" s="384"/>
      <c r="BH402" s="382"/>
      <c r="BI402" s="382"/>
      <c r="BJ402" s="382"/>
      <c r="BK402" s="382"/>
      <c r="BL402" s="383"/>
      <c r="BM402" s="326"/>
      <c r="BN402" s="331"/>
    </row>
    <row r="403" spans="1:66" ht="14.25" x14ac:dyDescent="0.15">
      <c r="A403" s="311">
        <v>99</v>
      </c>
      <c r="B403" s="314"/>
      <c r="C403" s="315"/>
      <c r="D403" s="320"/>
      <c r="E403" s="321"/>
      <c r="F403" s="322"/>
      <c r="G403" s="321"/>
      <c r="H403" s="321"/>
      <c r="I403" s="329"/>
      <c r="J403" s="332"/>
      <c r="K403" s="333"/>
      <c r="L403" s="333"/>
      <c r="M403" s="333"/>
      <c r="N403" s="333"/>
      <c r="O403" s="333"/>
      <c r="P403" s="333"/>
      <c r="Q403" s="334"/>
      <c r="R403" s="338"/>
      <c r="S403" s="339"/>
      <c r="T403" s="339"/>
      <c r="U403" s="340"/>
      <c r="V403" s="347"/>
      <c r="W403" s="347"/>
      <c r="X403" s="347"/>
      <c r="Y403" s="347"/>
      <c r="Z403" s="347"/>
      <c r="AA403" s="347"/>
      <c r="AB403" s="347"/>
      <c r="AC403" s="347"/>
      <c r="AD403" s="347"/>
      <c r="AE403" s="347"/>
      <c r="AF403" s="348"/>
      <c r="AG403" s="320"/>
      <c r="AH403" s="329"/>
      <c r="AI403" s="513"/>
      <c r="AJ403" s="514"/>
      <c r="AK403" s="514"/>
      <c r="AL403" s="514"/>
      <c r="AM403" s="514"/>
      <c r="AN403" s="514"/>
      <c r="AO403" s="514"/>
      <c r="AP403" s="514"/>
      <c r="AQ403" s="515"/>
      <c r="AR403" s="519"/>
      <c r="AS403" s="520"/>
      <c r="AT403" s="520"/>
      <c r="AU403" s="521"/>
      <c r="AV403" s="509"/>
      <c r="AW403" s="509"/>
      <c r="AX403" s="509"/>
      <c r="AY403" s="509"/>
      <c r="AZ403" s="509"/>
      <c r="BA403" s="509"/>
      <c r="BB403" s="509"/>
      <c r="BC403" s="509"/>
      <c r="BD403" s="509"/>
      <c r="BE403" s="509"/>
      <c r="BF403" s="510"/>
      <c r="BG403" s="366"/>
      <c r="BH403" s="347"/>
      <c r="BI403" s="347"/>
      <c r="BJ403" s="347"/>
      <c r="BK403" s="347"/>
      <c r="BL403" s="348"/>
      <c r="BM403" s="320"/>
      <c r="BN403" s="329"/>
    </row>
    <row r="404" spans="1:66" ht="14.25" x14ac:dyDescent="0.15">
      <c r="A404" s="312"/>
      <c r="B404" s="316"/>
      <c r="C404" s="317"/>
      <c r="D404" s="323"/>
      <c r="E404" s="324"/>
      <c r="F404" s="325"/>
      <c r="G404" s="324"/>
      <c r="H404" s="324"/>
      <c r="I404" s="330"/>
      <c r="J404" s="335"/>
      <c r="K404" s="336"/>
      <c r="L404" s="336"/>
      <c r="M404" s="336"/>
      <c r="N404" s="336"/>
      <c r="O404" s="336"/>
      <c r="P404" s="336"/>
      <c r="Q404" s="337"/>
      <c r="R404" s="341"/>
      <c r="S404" s="342"/>
      <c r="T404" s="342"/>
      <c r="U404" s="343"/>
      <c r="V404" s="367"/>
      <c r="W404" s="367"/>
      <c r="X404" s="367"/>
      <c r="Y404" s="367"/>
      <c r="Z404" s="367"/>
      <c r="AA404" s="367"/>
      <c r="AB404" s="367"/>
      <c r="AC404" s="367"/>
      <c r="AD404" s="367"/>
      <c r="AE404" s="367"/>
      <c r="AF404" s="368"/>
      <c r="AG404" s="323"/>
      <c r="AH404" s="330"/>
      <c r="AI404" s="516"/>
      <c r="AJ404" s="517"/>
      <c r="AK404" s="517"/>
      <c r="AL404" s="517"/>
      <c r="AM404" s="517"/>
      <c r="AN404" s="517"/>
      <c r="AO404" s="517"/>
      <c r="AP404" s="517"/>
      <c r="AQ404" s="518"/>
      <c r="AR404" s="522"/>
      <c r="AS404" s="523"/>
      <c r="AT404" s="523"/>
      <c r="AU404" s="524"/>
      <c r="AV404" s="528"/>
      <c r="AW404" s="528"/>
      <c r="AX404" s="528"/>
      <c r="AY404" s="528"/>
      <c r="AZ404" s="528"/>
      <c r="BA404" s="528"/>
      <c r="BB404" s="528"/>
      <c r="BC404" s="528"/>
      <c r="BD404" s="528"/>
      <c r="BE404" s="528"/>
      <c r="BF404" s="529"/>
      <c r="BG404" s="371"/>
      <c r="BH404" s="367"/>
      <c r="BI404" s="367"/>
      <c r="BJ404" s="367"/>
      <c r="BK404" s="367"/>
      <c r="BL404" s="368"/>
      <c r="BM404" s="323"/>
      <c r="BN404" s="330"/>
    </row>
    <row r="405" spans="1:66" ht="14.25" x14ac:dyDescent="0.15">
      <c r="A405" s="312"/>
      <c r="B405" s="316"/>
      <c r="C405" s="317"/>
      <c r="D405" s="323"/>
      <c r="E405" s="324"/>
      <c r="F405" s="325"/>
      <c r="G405" s="324"/>
      <c r="H405" s="324"/>
      <c r="I405" s="330"/>
      <c r="J405" s="372"/>
      <c r="K405" s="373"/>
      <c r="L405" s="373"/>
      <c r="M405" s="373"/>
      <c r="N405" s="373"/>
      <c r="O405" s="373"/>
      <c r="P405" s="373"/>
      <c r="Q405" s="374"/>
      <c r="R405" s="341"/>
      <c r="S405" s="342"/>
      <c r="T405" s="342"/>
      <c r="U405" s="343"/>
      <c r="V405" s="373"/>
      <c r="W405" s="373"/>
      <c r="X405" s="373"/>
      <c r="Y405" s="373"/>
      <c r="Z405" s="373"/>
      <c r="AA405" s="373"/>
      <c r="AB405" s="373"/>
      <c r="AC405" s="373"/>
      <c r="AD405" s="373"/>
      <c r="AE405" s="373"/>
      <c r="AF405" s="374"/>
      <c r="AG405" s="323"/>
      <c r="AH405" s="330"/>
      <c r="AI405" s="532"/>
      <c r="AJ405" s="533"/>
      <c r="AK405" s="533"/>
      <c r="AL405" s="533"/>
      <c r="AM405" s="533"/>
      <c r="AN405" s="533"/>
      <c r="AO405" s="533"/>
      <c r="AP405" s="533"/>
      <c r="AQ405" s="534"/>
      <c r="AR405" s="522"/>
      <c r="AS405" s="523"/>
      <c r="AT405" s="523"/>
      <c r="AU405" s="524"/>
      <c r="AV405" s="517"/>
      <c r="AW405" s="517"/>
      <c r="AX405" s="517"/>
      <c r="AY405" s="517"/>
      <c r="AZ405" s="517"/>
      <c r="BA405" s="517"/>
      <c r="BB405" s="517"/>
      <c r="BC405" s="517"/>
      <c r="BD405" s="517"/>
      <c r="BE405" s="517"/>
      <c r="BF405" s="518"/>
      <c r="BG405" s="371"/>
      <c r="BH405" s="367"/>
      <c r="BI405" s="367"/>
      <c r="BJ405" s="367"/>
      <c r="BK405" s="367"/>
      <c r="BL405" s="368"/>
      <c r="BM405" s="323"/>
      <c r="BN405" s="330"/>
    </row>
    <row r="406" spans="1:66" ht="14.25" x14ac:dyDescent="0.15">
      <c r="A406" s="313"/>
      <c r="B406" s="318"/>
      <c r="C406" s="319"/>
      <c r="D406" s="326"/>
      <c r="E406" s="327"/>
      <c r="F406" s="328"/>
      <c r="G406" s="327"/>
      <c r="H406" s="327"/>
      <c r="I406" s="331"/>
      <c r="J406" s="375"/>
      <c r="K406" s="376"/>
      <c r="L406" s="376"/>
      <c r="M406" s="376"/>
      <c r="N406" s="376"/>
      <c r="O406" s="376"/>
      <c r="P406" s="376"/>
      <c r="Q406" s="377"/>
      <c r="R406" s="344"/>
      <c r="S406" s="345"/>
      <c r="T406" s="345"/>
      <c r="U406" s="346"/>
      <c r="V406" s="382"/>
      <c r="W406" s="382"/>
      <c r="X406" s="382"/>
      <c r="Y406" s="382"/>
      <c r="Z406" s="382"/>
      <c r="AA406" s="382"/>
      <c r="AB406" s="382"/>
      <c r="AC406" s="382"/>
      <c r="AD406" s="382"/>
      <c r="AE406" s="382"/>
      <c r="AF406" s="383"/>
      <c r="AG406" s="326"/>
      <c r="AH406" s="331"/>
      <c r="AI406" s="535"/>
      <c r="AJ406" s="536"/>
      <c r="AK406" s="536"/>
      <c r="AL406" s="536"/>
      <c r="AM406" s="536"/>
      <c r="AN406" s="536"/>
      <c r="AO406" s="536"/>
      <c r="AP406" s="536"/>
      <c r="AQ406" s="537"/>
      <c r="AR406" s="525"/>
      <c r="AS406" s="526"/>
      <c r="AT406" s="526"/>
      <c r="AU406" s="527"/>
      <c r="AV406" s="511"/>
      <c r="AW406" s="511"/>
      <c r="AX406" s="511"/>
      <c r="AY406" s="511"/>
      <c r="AZ406" s="511"/>
      <c r="BA406" s="511"/>
      <c r="BB406" s="511"/>
      <c r="BC406" s="511"/>
      <c r="BD406" s="511"/>
      <c r="BE406" s="511"/>
      <c r="BF406" s="512"/>
      <c r="BG406" s="384"/>
      <c r="BH406" s="382"/>
      <c r="BI406" s="382"/>
      <c r="BJ406" s="382"/>
      <c r="BK406" s="382"/>
      <c r="BL406" s="383"/>
      <c r="BM406" s="326"/>
      <c r="BN406" s="331"/>
    </row>
    <row r="407" spans="1:66" ht="14.25" x14ac:dyDescent="0.15">
      <c r="A407" s="311">
        <v>100</v>
      </c>
      <c r="B407" s="314"/>
      <c r="C407" s="315"/>
      <c r="D407" s="320"/>
      <c r="E407" s="321"/>
      <c r="F407" s="322"/>
      <c r="G407" s="321"/>
      <c r="H407" s="321"/>
      <c r="I407" s="329"/>
      <c r="J407" s="332"/>
      <c r="K407" s="333"/>
      <c r="L407" s="333"/>
      <c r="M407" s="333"/>
      <c r="N407" s="333"/>
      <c r="O407" s="333"/>
      <c r="P407" s="333"/>
      <c r="Q407" s="334"/>
      <c r="R407" s="338"/>
      <c r="S407" s="339"/>
      <c r="T407" s="339"/>
      <c r="U407" s="340"/>
      <c r="V407" s="347"/>
      <c r="W407" s="347"/>
      <c r="X407" s="347"/>
      <c r="Y407" s="347"/>
      <c r="Z407" s="347"/>
      <c r="AA407" s="347"/>
      <c r="AB407" s="347"/>
      <c r="AC407" s="347"/>
      <c r="AD407" s="347"/>
      <c r="AE407" s="347"/>
      <c r="AF407" s="348"/>
      <c r="AG407" s="320"/>
      <c r="AH407" s="329"/>
      <c r="AI407" s="513"/>
      <c r="AJ407" s="514"/>
      <c r="AK407" s="514"/>
      <c r="AL407" s="514"/>
      <c r="AM407" s="514"/>
      <c r="AN407" s="514"/>
      <c r="AO407" s="514"/>
      <c r="AP407" s="514"/>
      <c r="AQ407" s="515"/>
      <c r="AR407" s="519"/>
      <c r="AS407" s="520"/>
      <c r="AT407" s="520"/>
      <c r="AU407" s="521"/>
      <c r="AV407" s="509"/>
      <c r="AW407" s="509"/>
      <c r="AX407" s="509"/>
      <c r="AY407" s="509"/>
      <c r="AZ407" s="509"/>
      <c r="BA407" s="509"/>
      <c r="BB407" s="509"/>
      <c r="BC407" s="509"/>
      <c r="BD407" s="509"/>
      <c r="BE407" s="509"/>
      <c r="BF407" s="510"/>
      <c r="BG407" s="366"/>
      <c r="BH407" s="347"/>
      <c r="BI407" s="347"/>
      <c r="BJ407" s="347"/>
      <c r="BK407" s="347"/>
      <c r="BL407" s="348"/>
      <c r="BM407" s="320"/>
      <c r="BN407" s="329"/>
    </row>
    <row r="408" spans="1:66" ht="14.25" x14ac:dyDescent="0.15">
      <c r="A408" s="312"/>
      <c r="B408" s="316"/>
      <c r="C408" s="317"/>
      <c r="D408" s="323"/>
      <c r="E408" s="324"/>
      <c r="F408" s="325"/>
      <c r="G408" s="324"/>
      <c r="H408" s="324"/>
      <c r="I408" s="330"/>
      <c r="J408" s="335"/>
      <c r="K408" s="336"/>
      <c r="L408" s="336"/>
      <c r="M408" s="336"/>
      <c r="N408" s="336"/>
      <c r="O408" s="336"/>
      <c r="P408" s="336"/>
      <c r="Q408" s="337"/>
      <c r="R408" s="341"/>
      <c r="S408" s="342"/>
      <c r="T408" s="342"/>
      <c r="U408" s="343"/>
      <c r="V408" s="367"/>
      <c r="W408" s="367"/>
      <c r="X408" s="367"/>
      <c r="Y408" s="367"/>
      <c r="Z408" s="367"/>
      <c r="AA408" s="367"/>
      <c r="AB408" s="367"/>
      <c r="AC408" s="367"/>
      <c r="AD408" s="367"/>
      <c r="AE408" s="367"/>
      <c r="AF408" s="368"/>
      <c r="AG408" s="323"/>
      <c r="AH408" s="330"/>
      <c r="AI408" s="516"/>
      <c r="AJ408" s="517"/>
      <c r="AK408" s="517"/>
      <c r="AL408" s="517"/>
      <c r="AM408" s="517"/>
      <c r="AN408" s="517"/>
      <c r="AO408" s="517"/>
      <c r="AP408" s="517"/>
      <c r="AQ408" s="518"/>
      <c r="AR408" s="522"/>
      <c r="AS408" s="523"/>
      <c r="AT408" s="523"/>
      <c r="AU408" s="524"/>
      <c r="AV408" s="528"/>
      <c r="AW408" s="528"/>
      <c r="AX408" s="528"/>
      <c r="AY408" s="528"/>
      <c r="AZ408" s="528"/>
      <c r="BA408" s="528"/>
      <c r="BB408" s="528"/>
      <c r="BC408" s="528"/>
      <c r="BD408" s="528"/>
      <c r="BE408" s="528"/>
      <c r="BF408" s="529"/>
      <c r="BG408" s="371"/>
      <c r="BH408" s="367"/>
      <c r="BI408" s="367"/>
      <c r="BJ408" s="367"/>
      <c r="BK408" s="367"/>
      <c r="BL408" s="368"/>
      <c r="BM408" s="323"/>
      <c r="BN408" s="330"/>
    </row>
    <row r="409" spans="1:66" ht="14.25" x14ac:dyDescent="0.15">
      <c r="A409" s="312"/>
      <c r="B409" s="316"/>
      <c r="C409" s="317"/>
      <c r="D409" s="323"/>
      <c r="E409" s="324"/>
      <c r="F409" s="325"/>
      <c r="G409" s="324"/>
      <c r="H409" s="324"/>
      <c r="I409" s="330"/>
      <c r="J409" s="372"/>
      <c r="K409" s="373"/>
      <c r="L409" s="373"/>
      <c r="M409" s="373"/>
      <c r="N409" s="373"/>
      <c r="O409" s="373"/>
      <c r="P409" s="373"/>
      <c r="Q409" s="374"/>
      <c r="R409" s="341"/>
      <c r="S409" s="342"/>
      <c r="T409" s="342"/>
      <c r="U409" s="343"/>
      <c r="V409" s="373"/>
      <c r="W409" s="373"/>
      <c r="X409" s="373"/>
      <c r="Y409" s="373"/>
      <c r="Z409" s="373"/>
      <c r="AA409" s="373"/>
      <c r="AB409" s="373"/>
      <c r="AC409" s="373"/>
      <c r="AD409" s="373"/>
      <c r="AE409" s="373"/>
      <c r="AF409" s="374"/>
      <c r="AG409" s="323"/>
      <c r="AH409" s="330"/>
      <c r="AI409" s="532"/>
      <c r="AJ409" s="533"/>
      <c r="AK409" s="533"/>
      <c r="AL409" s="533"/>
      <c r="AM409" s="533"/>
      <c r="AN409" s="533"/>
      <c r="AO409" s="533"/>
      <c r="AP409" s="533"/>
      <c r="AQ409" s="534"/>
      <c r="AR409" s="522"/>
      <c r="AS409" s="523"/>
      <c r="AT409" s="523"/>
      <c r="AU409" s="524"/>
      <c r="AV409" s="517"/>
      <c r="AW409" s="517"/>
      <c r="AX409" s="517"/>
      <c r="AY409" s="517"/>
      <c r="AZ409" s="517"/>
      <c r="BA409" s="517"/>
      <c r="BB409" s="517"/>
      <c r="BC409" s="517"/>
      <c r="BD409" s="517"/>
      <c r="BE409" s="517"/>
      <c r="BF409" s="518"/>
      <c r="BG409" s="371"/>
      <c r="BH409" s="367"/>
      <c r="BI409" s="367"/>
      <c r="BJ409" s="367"/>
      <c r="BK409" s="367"/>
      <c r="BL409" s="368"/>
      <c r="BM409" s="323"/>
      <c r="BN409" s="330"/>
    </row>
    <row r="410" spans="1:66" ht="14.25" x14ac:dyDescent="0.15">
      <c r="A410" s="313"/>
      <c r="B410" s="318"/>
      <c r="C410" s="319"/>
      <c r="D410" s="326"/>
      <c r="E410" s="327"/>
      <c r="F410" s="328"/>
      <c r="G410" s="327"/>
      <c r="H410" s="327"/>
      <c r="I410" s="331"/>
      <c r="J410" s="375"/>
      <c r="K410" s="376"/>
      <c r="L410" s="376"/>
      <c r="M410" s="376"/>
      <c r="N410" s="376"/>
      <c r="O410" s="376"/>
      <c r="P410" s="376"/>
      <c r="Q410" s="377"/>
      <c r="R410" s="344"/>
      <c r="S410" s="345"/>
      <c r="T410" s="345"/>
      <c r="U410" s="346"/>
      <c r="V410" s="382"/>
      <c r="W410" s="382"/>
      <c r="X410" s="382"/>
      <c r="Y410" s="382"/>
      <c r="Z410" s="382"/>
      <c r="AA410" s="382"/>
      <c r="AB410" s="382"/>
      <c r="AC410" s="382"/>
      <c r="AD410" s="382"/>
      <c r="AE410" s="382"/>
      <c r="AF410" s="383"/>
      <c r="AG410" s="326"/>
      <c r="AH410" s="331"/>
      <c r="AI410" s="535"/>
      <c r="AJ410" s="536"/>
      <c r="AK410" s="536"/>
      <c r="AL410" s="536"/>
      <c r="AM410" s="536"/>
      <c r="AN410" s="536"/>
      <c r="AO410" s="536"/>
      <c r="AP410" s="536"/>
      <c r="AQ410" s="537"/>
      <c r="AR410" s="525"/>
      <c r="AS410" s="526"/>
      <c r="AT410" s="526"/>
      <c r="AU410" s="527"/>
      <c r="AV410" s="511"/>
      <c r="AW410" s="511"/>
      <c r="AX410" s="511"/>
      <c r="AY410" s="511"/>
      <c r="AZ410" s="511"/>
      <c r="BA410" s="511"/>
      <c r="BB410" s="511"/>
      <c r="BC410" s="511"/>
      <c r="BD410" s="511"/>
      <c r="BE410" s="511"/>
      <c r="BF410" s="512"/>
      <c r="BG410" s="384"/>
      <c r="BH410" s="382"/>
      <c r="BI410" s="382"/>
      <c r="BJ410" s="382"/>
      <c r="BK410" s="382"/>
      <c r="BL410" s="383"/>
      <c r="BM410" s="326"/>
      <c r="BN410" s="331"/>
    </row>
  </sheetData>
  <sheetProtection algorithmName="SHA-512" hashValue="t+fb/M/FQ5BzQ4bXDl8mWqZ5EPj+4pmqx45UoSjGybFUgvieCrwbNElpCwtws3sx8lUv0C1b9J6MHcSp8w3f2w==" saltValue="HS+EDIgdLVcpHTRjjx7uSQ==" spinCount="100000" sheet="1" objects="1" scenarios="1" selectLockedCells="1"/>
  <mergeCells count="2467">
    <mergeCell ref="BP31:BP32"/>
    <mergeCell ref="BM407:BN410"/>
    <mergeCell ref="V408:AF408"/>
    <mergeCell ref="AV408:BF408"/>
    <mergeCell ref="BG408:BL408"/>
    <mergeCell ref="J409:Q410"/>
    <mergeCell ref="V409:AF409"/>
    <mergeCell ref="AI409:AQ410"/>
    <mergeCell ref="AV409:BF409"/>
    <mergeCell ref="BG409:BL409"/>
    <mergeCell ref="V410:AF410"/>
    <mergeCell ref="V407:AF407"/>
    <mergeCell ref="AG407:AH410"/>
    <mergeCell ref="AI407:AQ408"/>
    <mergeCell ref="AR407:AU410"/>
    <mergeCell ref="AV407:BF407"/>
    <mergeCell ref="BG407:BL407"/>
    <mergeCell ref="AV410:BF410"/>
    <mergeCell ref="BG410:BL410"/>
    <mergeCell ref="BM403:BN406"/>
    <mergeCell ref="V404:AF404"/>
    <mergeCell ref="AV404:BF404"/>
    <mergeCell ref="BG404:BL404"/>
    <mergeCell ref="J405:Q406"/>
    <mergeCell ref="V405:AF405"/>
    <mergeCell ref="AI405:AQ406"/>
    <mergeCell ref="AV405:BF405"/>
    <mergeCell ref="BG405:BL405"/>
    <mergeCell ref="V406:AF406"/>
    <mergeCell ref="V403:AF403"/>
    <mergeCell ref="AG403:AH406"/>
    <mergeCell ref="AI403:AQ404"/>
    <mergeCell ref="AR403:AU406"/>
    <mergeCell ref="AV403:BF403"/>
    <mergeCell ref="BG403:BL403"/>
    <mergeCell ref="AV406:BF406"/>
    <mergeCell ref="BG406:BL406"/>
    <mergeCell ref="J403:Q404"/>
    <mergeCell ref="R403:U406"/>
    <mergeCell ref="AV400:BF400"/>
    <mergeCell ref="BG400:BL400"/>
    <mergeCell ref="J401:Q402"/>
    <mergeCell ref="V401:AF401"/>
    <mergeCell ref="AI401:AQ402"/>
    <mergeCell ref="AV401:BF401"/>
    <mergeCell ref="BG401:BL401"/>
    <mergeCell ref="V402:AF402"/>
    <mergeCell ref="V399:AF399"/>
    <mergeCell ref="AG399:AH402"/>
    <mergeCell ref="AI399:AQ400"/>
    <mergeCell ref="AR399:AU402"/>
    <mergeCell ref="AV399:BF399"/>
    <mergeCell ref="BG399:BL399"/>
    <mergeCell ref="AV402:BF402"/>
    <mergeCell ref="BG402:BL402"/>
    <mergeCell ref="A407:A410"/>
    <mergeCell ref="B407:C410"/>
    <mergeCell ref="D407:F410"/>
    <mergeCell ref="G407:I410"/>
    <mergeCell ref="J407:Q408"/>
    <mergeCell ref="R407:U410"/>
    <mergeCell ref="A403:A406"/>
    <mergeCell ref="B403:C406"/>
    <mergeCell ref="D403:F406"/>
    <mergeCell ref="G403:I406"/>
    <mergeCell ref="A399:A402"/>
    <mergeCell ref="B399:C402"/>
    <mergeCell ref="D399:F402"/>
    <mergeCell ref="G399:I402"/>
    <mergeCell ref="J399:Q400"/>
    <mergeCell ref="R399:U402"/>
    <mergeCell ref="BM395:BN398"/>
    <mergeCell ref="V396:AF396"/>
    <mergeCell ref="AV396:BF396"/>
    <mergeCell ref="BG396:BL396"/>
    <mergeCell ref="J397:Q398"/>
    <mergeCell ref="V397:AF397"/>
    <mergeCell ref="AI397:AQ398"/>
    <mergeCell ref="AV397:BF397"/>
    <mergeCell ref="BG397:BL397"/>
    <mergeCell ref="V398:AF398"/>
    <mergeCell ref="V395:AF395"/>
    <mergeCell ref="AG395:AH398"/>
    <mergeCell ref="AI395:AQ396"/>
    <mergeCell ref="AR395:AU398"/>
    <mergeCell ref="AV395:BF395"/>
    <mergeCell ref="BG395:BL395"/>
    <mergeCell ref="AV390:BF390"/>
    <mergeCell ref="BG390:BL390"/>
    <mergeCell ref="J387:Q388"/>
    <mergeCell ref="R387:U390"/>
    <mergeCell ref="AV398:BF398"/>
    <mergeCell ref="BG398:BL398"/>
    <mergeCell ref="A395:A398"/>
    <mergeCell ref="B395:C398"/>
    <mergeCell ref="D395:F398"/>
    <mergeCell ref="G395:I398"/>
    <mergeCell ref="J395:Q396"/>
    <mergeCell ref="R395:U398"/>
    <mergeCell ref="BM399:BN402"/>
    <mergeCell ref="V400:AF400"/>
    <mergeCell ref="BM391:BN394"/>
    <mergeCell ref="V392:AF392"/>
    <mergeCell ref="AV392:BF392"/>
    <mergeCell ref="BG392:BL392"/>
    <mergeCell ref="J393:Q394"/>
    <mergeCell ref="V393:AF393"/>
    <mergeCell ref="AI393:AQ394"/>
    <mergeCell ref="AV393:BF393"/>
    <mergeCell ref="BG393:BL393"/>
    <mergeCell ref="V394:AF394"/>
    <mergeCell ref="V391:AF391"/>
    <mergeCell ref="AG391:AH394"/>
    <mergeCell ref="AI391:AQ392"/>
    <mergeCell ref="AR391:AU394"/>
    <mergeCell ref="AV391:BF391"/>
    <mergeCell ref="BG391:BL391"/>
    <mergeCell ref="AV394:BF394"/>
    <mergeCell ref="BG394:BL394"/>
    <mergeCell ref="A391:A394"/>
    <mergeCell ref="B391:C394"/>
    <mergeCell ref="D391:F394"/>
    <mergeCell ref="G391:I394"/>
    <mergeCell ref="J391:Q392"/>
    <mergeCell ref="R391:U394"/>
    <mergeCell ref="A387:A390"/>
    <mergeCell ref="B387:C390"/>
    <mergeCell ref="D387:F390"/>
    <mergeCell ref="G387:I390"/>
    <mergeCell ref="A383:A386"/>
    <mergeCell ref="B383:C386"/>
    <mergeCell ref="D383:F386"/>
    <mergeCell ref="G383:I386"/>
    <mergeCell ref="J383:Q384"/>
    <mergeCell ref="R383:U386"/>
    <mergeCell ref="BM387:BN390"/>
    <mergeCell ref="V388:AF388"/>
    <mergeCell ref="AV388:BF388"/>
    <mergeCell ref="BG388:BL388"/>
    <mergeCell ref="J389:Q390"/>
    <mergeCell ref="V389:AF389"/>
    <mergeCell ref="AI389:AQ390"/>
    <mergeCell ref="AV389:BF389"/>
    <mergeCell ref="BG389:BL389"/>
    <mergeCell ref="V390:AF390"/>
    <mergeCell ref="V387:AF387"/>
    <mergeCell ref="AG387:AH390"/>
    <mergeCell ref="AI387:AQ388"/>
    <mergeCell ref="AR387:AU390"/>
    <mergeCell ref="AV387:BF387"/>
    <mergeCell ref="BG387:BL387"/>
    <mergeCell ref="AI381:AQ382"/>
    <mergeCell ref="AV381:BF381"/>
    <mergeCell ref="BG381:BL381"/>
    <mergeCell ref="V382:AF382"/>
    <mergeCell ref="V379:AF379"/>
    <mergeCell ref="AG379:AH382"/>
    <mergeCell ref="AI379:AQ380"/>
    <mergeCell ref="AR379:AU382"/>
    <mergeCell ref="AV379:BF379"/>
    <mergeCell ref="BG379:BL379"/>
    <mergeCell ref="AV382:BF382"/>
    <mergeCell ref="BG382:BL382"/>
    <mergeCell ref="AV384:BF384"/>
    <mergeCell ref="BG384:BL384"/>
    <mergeCell ref="J385:Q386"/>
    <mergeCell ref="V385:AF385"/>
    <mergeCell ref="AI385:AQ386"/>
    <mergeCell ref="AV385:BF385"/>
    <mergeCell ref="BG385:BL385"/>
    <mergeCell ref="V386:AF386"/>
    <mergeCell ref="V383:AF383"/>
    <mergeCell ref="AG383:AH386"/>
    <mergeCell ref="AI383:AQ384"/>
    <mergeCell ref="AR383:AU386"/>
    <mergeCell ref="AV383:BF383"/>
    <mergeCell ref="BG383:BL383"/>
    <mergeCell ref="AV386:BF386"/>
    <mergeCell ref="BG386:BL386"/>
    <mergeCell ref="A379:A382"/>
    <mergeCell ref="B379:C382"/>
    <mergeCell ref="D379:F382"/>
    <mergeCell ref="G379:I382"/>
    <mergeCell ref="J379:Q380"/>
    <mergeCell ref="R379:U382"/>
    <mergeCell ref="BM383:BN386"/>
    <mergeCell ref="V384:AF384"/>
    <mergeCell ref="BM375:BN378"/>
    <mergeCell ref="V376:AF376"/>
    <mergeCell ref="AV376:BF376"/>
    <mergeCell ref="BG376:BL376"/>
    <mergeCell ref="J377:Q378"/>
    <mergeCell ref="V377:AF377"/>
    <mergeCell ref="AI377:AQ378"/>
    <mergeCell ref="AV377:BF377"/>
    <mergeCell ref="BG377:BL377"/>
    <mergeCell ref="V378:AF378"/>
    <mergeCell ref="V375:AF375"/>
    <mergeCell ref="AG375:AH378"/>
    <mergeCell ref="AI375:AQ376"/>
    <mergeCell ref="AR375:AU378"/>
    <mergeCell ref="AV375:BF375"/>
    <mergeCell ref="BG375:BL375"/>
    <mergeCell ref="AV378:BF378"/>
    <mergeCell ref="BG378:BL378"/>
    <mergeCell ref="BM379:BN382"/>
    <mergeCell ref="V380:AF380"/>
    <mergeCell ref="AV380:BF380"/>
    <mergeCell ref="BG380:BL380"/>
    <mergeCell ref="J381:Q382"/>
    <mergeCell ref="V381:AF381"/>
    <mergeCell ref="BM371:BN374"/>
    <mergeCell ref="V372:AF372"/>
    <mergeCell ref="AV372:BF372"/>
    <mergeCell ref="BG372:BL372"/>
    <mergeCell ref="J373:Q374"/>
    <mergeCell ref="V373:AF373"/>
    <mergeCell ref="AI373:AQ374"/>
    <mergeCell ref="AV373:BF373"/>
    <mergeCell ref="BG373:BL373"/>
    <mergeCell ref="V374:AF374"/>
    <mergeCell ref="V371:AF371"/>
    <mergeCell ref="AG371:AH374"/>
    <mergeCell ref="AI371:AQ372"/>
    <mergeCell ref="AR371:AU374"/>
    <mergeCell ref="AV371:BF371"/>
    <mergeCell ref="BG371:BL371"/>
    <mergeCell ref="AV374:BF374"/>
    <mergeCell ref="BG374:BL374"/>
    <mergeCell ref="J371:Q372"/>
    <mergeCell ref="R371:U374"/>
    <mergeCell ref="J369:Q370"/>
    <mergeCell ref="V369:AF369"/>
    <mergeCell ref="AI369:AQ370"/>
    <mergeCell ref="AV369:BF369"/>
    <mergeCell ref="BG369:BL369"/>
    <mergeCell ref="V370:AF370"/>
    <mergeCell ref="V367:AF367"/>
    <mergeCell ref="AG367:AH370"/>
    <mergeCell ref="AI367:AQ368"/>
    <mergeCell ref="AR367:AU370"/>
    <mergeCell ref="AV367:BF367"/>
    <mergeCell ref="BG367:BL367"/>
    <mergeCell ref="AV370:BF370"/>
    <mergeCell ref="BG370:BL370"/>
    <mergeCell ref="A375:A378"/>
    <mergeCell ref="B375:C378"/>
    <mergeCell ref="D375:F378"/>
    <mergeCell ref="G375:I378"/>
    <mergeCell ref="J375:Q376"/>
    <mergeCell ref="R375:U378"/>
    <mergeCell ref="A371:A374"/>
    <mergeCell ref="B371:C374"/>
    <mergeCell ref="D371:F374"/>
    <mergeCell ref="G371:I374"/>
    <mergeCell ref="A367:A370"/>
    <mergeCell ref="B367:C370"/>
    <mergeCell ref="D367:F370"/>
    <mergeCell ref="G367:I370"/>
    <mergeCell ref="J367:Q368"/>
    <mergeCell ref="R367:U370"/>
    <mergeCell ref="AV364:BF364"/>
    <mergeCell ref="BG364:BL364"/>
    <mergeCell ref="J365:Q366"/>
    <mergeCell ref="V365:AF365"/>
    <mergeCell ref="AI365:AQ366"/>
    <mergeCell ref="AV365:BF365"/>
    <mergeCell ref="BG365:BL365"/>
    <mergeCell ref="V366:AF366"/>
    <mergeCell ref="V363:AF363"/>
    <mergeCell ref="AG363:AH366"/>
    <mergeCell ref="AI363:AQ364"/>
    <mergeCell ref="AR363:AU366"/>
    <mergeCell ref="AV363:BF363"/>
    <mergeCell ref="BG363:BL363"/>
    <mergeCell ref="AV366:BF366"/>
    <mergeCell ref="BG366:BL366"/>
    <mergeCell ref="AV368:BF368"/>
    <mergeCell ref="BG368:BL368"/>
    <mergeCell ref="AV358:BF358"/>
    <mergeCell ref="BG358:BL358"/>
    <mergeCell ref="J355:Q356"/>
    <mergeCell ref="R355:U358"/>
    <mergeCell ref="A363:A366"/>
    <mergeCell ref="B363:C366"/>
    <mergeCell ref="D363:F366"/>
    <mergeCell ref="G363:I366"/>
    <mergeCell ref="J363:Q364"/>
    <mergeCell ref="R363:U366"/>
    <mergeCell ref="BM367:BN370"/>
    <mergeCell ref="V368:AF368"/>
    <mergeCell ref="BM359:BN362"/>
    <mergeCell ref="V360:AF360"/>
    <mergeCell ref="AV360:BF360"/>
    <mergeCell ref="BG360:BL360"/>
    <mergeCell ref="J361:Q362"/>
    <mergeCell ref="V361:AF361"/>
    <mergeCell ref="AI361:AQ362"/>
    <mergeCell ref="AV361:BF361"/>
    <mergeCell ref="BG361:BL361"/>
    <mergeCell ref="V362:AF362"/>
    <mergeCell ref="V359:AF359"/>
    <mergeCell ref="AG359:AH362"/>
    <mergeCell ref="AI359:AQ360"/>
    <mergeCell ref="AR359:AU362"/>
    <mergeCell ref="AV359:BF359"/>
    <mergeCell ref="BG359:BL359"/>
    <mergeCell ref="AV362:BF362"/>
    <mergeCell ref="BG362:BL362"/>
    <mergeCell ref="BM363:BN366"/>
    <mergeCell ref="V364:AF364"/>
    <mergeCell ref="A359:A362"/>
    <mergeCell ref="B359:C362"/>
    <mergeCell ref="D359:F362"/>
    <mergeCell ref="G359:I362"/>
    <mergeCell ref="J359:Q360"/>
    <mergeCell ref="R359:U362"/>
    <mergeCell ref="A355:A358"/>
    <mergeCell ref="B355:C358"/>
    <mergeCell ref="D355:F358"/>
    <mergeCell ref="G355:I358"/>
    <mergeCell ref="A351:A354"/>
    <mergeCell ref="B351:C354"/>
    <mergeCell ref="D351:F354"/>
    <mergeCell ref="G351:I354"/>
    <mergeCell ref="J351:Q352"/>
    <mergeCell ref="R351:U354"/>
    <mergeCell ref="BM355:BN358"/>
    <mergeCell ref="V356:AF356"/>
    <mergeCell ref="AV356:BF356"/>
    <mergeCell ref="BG356:BL356"/>
    <mergeCell ref="J357:Q358"/>
    <mergeCell ref="V357:AF357"/>
    <mergeCell ref="AI357:AQ358"/>
    <mergeCell ref="AV357:BF357"/>
    <mergeCell ref="BG357:BL357"/>
    <mergeCell ref="V358:AF358"/>
    <mergeCell ref="V355:AF355"/>
    <mergeCell ref="AG355:AH358"/>
    <mergeCell ref="AI355:AQ356"/>
    <mergeCell ref="AR355:AU358"/>
    <mergeCell ref="AV355:BF355"/>
    <mergeCell ref="BG355:BL355"/>
    <mergeCell ref="AI349:AQ350"/>
    <mergeCell ref="AV349:BF349"/>
    <mergeCell ref="BG349:BL349"/>
    <mergeCell ref="V350:AF350"/>
    <mergeCell ref="V347:AF347"/>
    <mergeCell ref="AG347:AH350"/>
    <mergeCell ref="AI347:AQ348"/>
    <mergeCell ref="AR347:AU350"/>
    <mergeCell ref="AV347:BF347"/>
    <mergeCell ref="BG347:BL347"/>
    <mergeCell ref="AV350:BF350"/>
    <mergeCell ref="BG350:BL350"/>
    <mergeCell ref="AV352:BF352"/>
    <mergeCell ref="BG352:BL352"/>
    <mergeCell ref="J353:Q354"/>
    <mergeCell ref="V353:AF353"/>
    <mergeCell ref="AI353:AQ354"/>
    <mergeCell ref="AV353:BF353"/>
    <mergeCell ref="BG353:BL353"/>
    <mergeCell ref="V354:AF354"/>
    <mergeCell ref="V351:AF351"/>
    <mergeCell ref="AG351:AH354"/>
    <mergeCell ref="AI351:AQ352"/>
    <mergeCell ref="AR351:AU354"/>
    <mergeCell ref="AV351:BF351"/>
    <mergeCell ref="BG351:BL351"/>
    <mergeCell ref="AV354:BF354"/>
    <mergeCell ref="BG354:BL354"/>
    <mergeCell ref="A347:A350"/>
    <mergeCell ref="B347:C350"/>
    <mergeCell ref="D347:F350"/>
    <mergeCell ref="G347:I350"/>
    <mergeCell ref="J347:Q348"/>
    <mergeCell ref="R347:U350"/>
    <mergeCell ref="BM351:BN354"/>
    <mergeCell ref="V352:AF352"/>
    <mergeCell ref="BM343:BN346"/>
    <mergeCell ref="V344:AF344"/>
    <mergeCell ref="AV344:BF344"/>
    <mergeCell ref="BG344:BL344"/>
    <mergeCell ref="J345:Q346"/>
    <mergeCell ref="V345:AF345"/>
    <mergeCell ref="AI345:AQ346"/>
    <mergeCell ref="AV345:BF345"/>
    <mergeCell ref="BG345:BL345"/>
    <mergeCell ref="V346:AF346"/>
    <mergeCell ref="V343:AF343"/>
    <mergeCell ref="AG343:AH346"/>
    <mergeCell ref="AI343:AQ344"/>
    <mergeCell ref="AR343:AU346"/>
    <mergeCell ref="AV343:BF343"/>
    <mergeCell ref="BG343:BL343"/>
    <mergeCell ref="AV346:BF346"/>
    <mergeCell ref="BG346:BL346"/>
    <mergeCell ref="BM347:BN350"/>
    <mergeCell ref="V348:AF348"/>
    <mergeCell ref="AV348:BF348"/>
    <mergeCell ref="BG348:BL348"/>
    <mergeCell ref="J349:Q350"/>
    <mergeCell ref="V349:AF349"/>
    <mergeCell ref="BM339:BN342"/>
    <mergeCell ref="V340:AF340"/>
    <mergeCell ref="AV340:BF340"/>
    <mergeCell ref="BG340:BL340"/>
    <mergeCell ref="J341:Q342"/>
    <mergeCell ref="V341:AF341"/>
    <mergeCell ref="AI341:AQ342"/>
    <mergeCell ref="AV341:BF341"/>
    <mergeCell ref="BG341:BL341"/>
    <mergeCell ref="V342:AF342"/>
    <mergeCell ref="V339:AF339"/>
    <mergeCell ref="AG339:AH342"/>
    <mergeCell ref="AI339:AQ340"/>
    <mergeCell ref="AR339:AU342"/>
    <mergeCell ref="AV339:BF339"/>
    <mergeCell ref="BG339:BL339"/>
    <mergeCell ref="AV342:BF342"/>
    <mergeCell ref="BG342:BL342"/>
    <mergeCell ref="J339:Q340"/>
    <mergeCell ref="R339:U342"/>
    <mergeCell ref="J337:Q338"/>
    <mergeCell ref="V337:AF337"/>
    <mergeCell ref="AI337:AQ338"/>
    <mergeCell ref="AV337:BF337"/>
    <mergeCell ref="BG337:BL337"/>
    <mergeCell ref="V338:AF338"/>
    <mergeCell ref="V335:AF335"/>
    <mergeCell ref="AG335:AH338"/>
    <mergeCell ref="AI335:AQ336"/>
    <mergeCell ref="AR335:AU338"/>
    <mergeCell ref="AV335:BF335"/>
    <mergeCell ref="BG335:BL335"/>
    <mergeCell ref="AV338:BF338"/>
    <mergeCell ref="BG338:BL338"/>
    <mergeCell ref="A343:A346"/>
    <mergeCell ref="B343:C346"/>
    <mergeCell ref="D343:F346"/>
    <mergeCell ref="G343:I346"/>
    <mergeCell ref="J343:Q344"/>
    <mergeCell ref="R343:U346"/>
    <mergeCell ref="A339:A342"/>
    <mergeCell ref="B339:C342"/>
    <mergeCell ref="D339:F342"/>
    <mergeCell ref="G339:I342"/>
    <mergeCell ref="A335:A338"/>
    <mergeCell ref="B335:C338"/>
    <mergeCell ref="D335:F338"/>
    <mergeCell ref="G335:I338"/>
    <mergeCell ref="J335:Q336"/>
    <mergeCell ref="R335:U338"/>
    <mergeCell ref="AV332:BF332"/>
    <mergeCell ref="BG332:BL332"/>
    <mergeCell ref="J333:Q334"/>
    <mergeCell ref="V333:AF333"/>
    <mergeCell ref="AI333:AQ334"/>
    <mergeCell ref="AV333:BF333"/>
    <mergeCell ref="BG333:BL333"/>
    <mergeCell ref="V334:AF334"/>
    <mergeCell ref="V331:AF331"/>
    <mergeCell ref="AG331:AH334"/>
    <mergeCell ref="AI331:AQ332"/>
    <mergeCell ref="AR331:AU334"/>
    <mergeCell ref="AV331:BF331"/>
    <mergeCell ref="BG331:BL331"/>
    <mergeCell ref="AV334:BF334"/>
    <mergeCell ref="BG334:BL334"/>
    <mergeCell ref="AV336:BF336"/>
    <mergeCell ref="BG336:BL336"/>
    <mergeCell ref="AV326:BF326"/>
    <mergeCell ref="BG326:BL326"/>
    <mergeCell ref="J323:Q324"/>
    <mergeCell ref="R323:U326"/>
    <mergeCell ref="A331:A334"/>
    <mergeCell ref="B331:C334"/>
    <mergeCell ref="D331:F334"/>
    <mergeCell ref="G331:I334"/>
    <mergeCell ref="J331:Q332"/>
    <mergeCell ref="R331:U334"/>
    <mergeCell ref="BM335:BN338"/>
    <mergeCell ref="V336:AF336"/>
    <mergeCell ref="BM327:BN330"/>
    <mergeCell ref="V328:AF328"/>
    <mergeCell ref="AV328:BF328"/>
    <mergeCell ref="BG328:BL328"/>
    <mergeCell ref="J329:Q330"/>
    <mergeCell ref="V329:AF329"/>
    <mergeCell ref="AI329:AQ330"/>
    <mergeCell ref="AV329:BF329"/>
    <mergeCell ref="BG329:BL329"/>
    <mergeCell ref="V330:AF330"/>
    <mergeCell ref="V327:AF327"/>
    <mergeCell ref="AG327:AH330"/>
    <mergeCell ref="AI327:AQ328"/>
    <mergeCell ref="AR327:AU330"/>
    <mergeCell ref="AV327:BF327"/>
    <mergeCell ref="BG327:BL327"/>
    <mergeCell ref="AV330:BF330"/>
    <mergeCell ref="BG330:BL330"/>
    <mergeCell ref="BM331:BN334"/>
    <mergeCell ref="V332:AF332"/>
    <mergeCell ref="A327:A330"/>
    <mergeCell ref="B327:C330"/>
    <mergeCell ref="D327:F330"/>
    <mergeCell ref="G327:I330"/>
    <mergeCell ref="J327:Q328"/>
    <mergeCell ref="R327:U330"/>
    <mergeCell ref="A323:A326"/>
    <mergeCell ref="B323:C326"/>
    <mergeCell ref="D323:F326"/>
    <mergeCell ref="G323:I326"/>
    <mergeCell ref="A319:A322"/>
    <mergeCell ref="B319:C322"/>
    <mergeCell ref="D319:F322"/>
    <mergeCell ref="G319:I322"/>
    <mergeCell ref="J319:Q320"/>
    <mergeCell ref="R319:U322"/>
    <mergeCell ref="BM323:BN326"/>
    <mergeCell ref="V324:AF324"/>
    <mergeCell ref="AV324:BF324"/>
    <mergeCell ref="BG324:BL324"/>
    <mergeCell ref="J325:Q326"/>
    <mergeCell ref="V325:AF325"/>
    <mergeCell ref="AI325:AQ326"/>
    <mergeCell ref="AV325:BF325"/>
    <mergeCell ref="BG325:BL325"/>
    <mergeCell ref="V326:AF326"/>
    <mergeCell ref="V323:AF323"/>
    <mergeCell ref="AG323:AH326"/>
    <mergeCell ref="AI323:AQ324"/>
    <mergeCell ref="AR323:AU326"/>
    <mergeCell ref="AV323:BF323"/>
    <mergeCell ref="BG323:BL323"/>
    <mergeCell ref="AI317:AQ318"/>
    <mergeCell ref="AV317:BF317"/>
    <mergeCell ref="BG317:BL317"/>
    <mergeCell ref="V318:AF318"/>
    <mergeCell ref="V315:AF315"/>
    <mergeCell ref="AG315:AH318"/>
    <mergeCell ref="AI315:AQ316"/>
    <mergeCell ref="AR315:AU318"/>
    <mergeCell ref="AV315:BF315"/>
    <mergeCell ref="BG315:BL315"/>
    <mergeCell ref="AV318:BF318"/>
    <mergeCell ref="BG318:BL318"/>
    <mergeCell ref="AV320:BF320"/>
    <mergeCell ref="BG320:BL320"/>
    <mergeCell ref="J321:Q322"/>
    <mergeCell ref="V321:AF321"/>
    <mergeCell ref="AI321:AQ322"/>
    <mergeCell ref="AV321:BF321"/>
    <mergeCell ref="BG321:BL321"/>
    <mergeCell ref="V322:AF322"/>
    <mergeCell ref="V319:AF319"/>
    <mergeCell ref="AG319:AH322"/>
    <mergeCell ref="AI319:AQ320"/>
    <mergeCell ref="AR319:AU322"/>
    <mergeCell ref="AV319:BF319"/>
    <mergeCell ref="BG319:BL319"/>
    <mergeCell ref="AV322:BF322"/>
    <mergeCell ref="BG322:BL322"/>
    <mergeCell ref="A315:A318"/>
    <mergeCell ref="B315:C318"/>
    <mergeCell ref="D315:F318"/>
    <mergeCell ref="G315:I318"/>
    <mergeCell ref="J315:Q316"/>
    <mergeCell ref="R315:U318"/>
    <mergeCell ref="BM319:BN322"/>
    <mergeCell ref="V320:AF320"/>
    <mergeCell ref="BM311:BN314"/>
    <mergeCell ref="V312:AF312"/>
    <mergeCell ref="AV312:BF312"/>
    <mergeCell ref="BG312:BL312"/>
    <mergeCell ref="J313:Q314"/>
    <mergeCell ref="V313:AF313"/>
    <mergeCell ref="AI313:AQ314"/>
    <mergeCell ref="AV313:BF313"/>
    <mergeCell ref="BG313:BL313"/>
    <mergeCell ref="V314:AF314"/>
    <mergeCell ref="V311:AF311"/>
    <mergeCell ref="AG311:AH314"/>
    <mergeCell ref="AI311:AQ312"/>
    <mergeCell ref="AR311:AU314"/>
    <mergeCell ref="AV311:BF311"/>
    <mergeCell ref="BG311:BL311"/>
    <mergeCell ref="AV314:BF314"/>
    <mergeCell ref="BG314:BL314"/>
    <mergeCell ref="BM315:BN318"/>
    <mergeCell ref="V316:AF316"/>
    <mergeCell ref="AV316:BF316"/>
    <mergeCell ref="BG316:BL316"/>
    <mergeCell ref="J317:Q318"/>
    <mergeCell ref="V317:AF317"/>
    <mergeCell ref="BM307:BN310"/>
    <mergeCell ref="V308:AF308"/>
    <mergeCell ref="AV308:BF308"/>
    <mergeCell ref="BG308:BL308"/>
    <mergeCell ref="J309:Q310"/>
    <mergeCell ref="V309:AF309"/>
    <mergeCell ref="AI309:AQ310"/>
    <mergeCell ref="AV309:BF309"/>
    <mergeCell ref="BG309:BL309"/>
    <mergeCell ref="V310:AF310"/>
    <mergeCell ref="V307:AF307"/>
    <mergeCell ref="AG307:AH310"/>
    <mergeCell ref="AI307:AQ308"/>
    <mergeCell ref="AR307:AU310"/>
    <mergeCell ref="AV307:BF307"/>
    <mergeCell ref="BG307:BL307"/>
    <mergeCell ref="AV310:BF310"/>
    <mergeCell ref="BG310:BL310"/>
    <mergeCell ref="J307:Q308"/>
    <mergeCell ref="R307:U310"/>
    <mergeCell ref="J305:Q306"/>
    <mergeCell ref="V305:AF305"/>
    <mergeCell ref="AI305:AQ306"/>
    <mergeCell ref="AV305:BF305"/>
    <mergeCell ref="BG305:BL305"/>
    <mergeCell ref="V306:AF306"/>
    <mergeCell ref="V303:AF303"/>
    <mergeCell ref="AG303:AH306"/>
    <mergeCell ref="AI303:AQ304"/>
    <mergeCell ref="AR303:AU306"/>
    <mergeCell ref="AV303:BF303"/>
    <mergeCell ref="BG303:BL303"/>
    <mergeCell ref="AV306:BF306"/>
    <mergeCell ref="BG306:BL306"/>
    <mergeCell ref="A311:A314"/>
    <mergeCell ref="B311:C314"/>
    <mergeCell ref="D311:F314"/>
    <mergeCell ref="G311:I314"/>
    <mergeCell ref="J311:Q312"/>
    <mergeCell ref="R311:U314"/>
    <mergeCell ref="A307:A310"/>
    <mergeCell ref="B307:C310"/>
    <mergeCell ref="D307:F310"/>
    <mergeCell ref="G307:I310"/>
    <mergeCell ref="A303:A306"/>
    <mergeCell ref="B303:C306"/>
    <mergeCell ref="D303:F306"/>
    <mergeCell ref="G303:I306"/>
    <mergeCell ref="J303:Q304"/>
    <mergeCell ref="R303:U306"/>
    <mergeCell ref="AV300:BF300"/>
    <mergeCell ref="BG300:BL300"/>
    <mergeCell ref="J301:Q302"/>
    <mergeCell ref="V301:AF301"/>
    <mergeCell ref="AI301:AQ302"/>
    <mergeCell ref="AV301:BF301"/>
    <mergeCell ref="BG301:BL301"/>
    <mergeCell ref="V302:AF302"/>
    <mergeCell ref="V299:AF299"/>
    <mergeCell ref="AG299:AH302"/>
    <mergeCell ref="AI299:AQ300"/>
    <mergeCell ref="AR299:AU302"/>
    <mergeCell ref="AV299:BF299"/>
    <mergeCell ref="BG299:BL299"/>
    <mergeCell ref="AV302:BF302"/>
    <mergeCell ref="BG302:BL302"/>
    <mergeCell ref="AV304:BF304"/>
    <mergeCell ref="BG304:BL304"/>
    <mergeCell ref="AV294:BF294"/>
    <mergeCell ref="BG294:BL294"/>
    <mergeCell ref="J291:Q292"/>
    <mergeCell ref="R291:U294"/>
    <mergeCell ref="A299:A302"/>
    <mergeCell ref="B299:C302"/>
    <mergeCell ref="D299:F302"/>
    <mergeCell ref="G299:I302"/>
    <mergeCell ref="J299:Q300"/>
    <mergeCell ref="R299:U302"/>
    <mergeCell ref="BM303:BN306"/>
    <mergeCell ref="V304:AF304"/>
    <mergeCell ref="BM295:BN298"/>
    <mergeCell ref="V296:AF296"/>
    <mergeCell ref="AV296:BF296"/>
    <mergeCell ref="BG296:BL296"/>
    <mergeCell ref="J297:Q298"/>
    <mergeCell ref="V297:AF297"/>
    <mergeCell ref="AI297:AQ298"/>
    <mergeCell ref="AV297:BF297"/>
    <mergeCell ref="BG297:BL297"/>
    <mergeCell ref="V298:AF298"/>
    <mergeCell ref="V295:AF295"/>
    <mergeCell ref="AG295:AH298"/>
    <mergeCell ref="AI295:AQ296"/>
    <mergeCell ref="AR295:AU298"/>
    <mergeCell ref="AV295:BF295"/>
    <mergeCell ref="BG295:BL295"/>
    <mergeCell ref="AV298:BF298"/>
    <mergeCell ref="BG298:BL298"/>
    <mergeCell ref="BM299:BN302"/>
    <mergeCell ref="V300:AF300"/>
    <mergeCell ref="A295:A298"/>
    <mergeCell ref="B295:C298"/>
    <mergeCell ref="D295:F298"/>
    <mergeCell ref="G295:I298"/>
    <mergeCell ref="J295:Q296"/>
    <mergeCell ref="R295:U298"/>
    <mergeCell ref="A291:A294"/>
    <mergeCell ref="B291:C294"/>
    <mergeCell ref="D291:F294"/>
    <mergeCell ref="G291:I294"/>
    <mergeCell ref="A287:A290"/>
    <mergeCell ref="B287:C290"/>
    <mergeCell ref="D287:F290"/>
    <mergeCell ref="G287:I290"/>
    <mergeCell ref="J287:Q288"/>
    <mergeCell ref="R287:U290"/>
    <mergeCell ref="BM291:BN294"/>
    <mergeCell ref="V292:AF292"/>
    <mergeCell ref="AV292:BF292"/>
    <mergeCell ref="BG292:BL292"/>
    <mergeCell ref="J293:Q294"/>
    <mergeCell ref="V293:AF293"/>
    <mergeCell ref="AI293:AQ294"/>
    <mergeCell ref="AV293:BF293"/>
    <mergeCell ref="BG293:BL293"/>
    <mergeCell ref="V294:AF294"/>
    <mergeCell ref="V291:AF291"/>
    <mergeCell ref="AG291:AH294"/>
    <mergeCell ref="AI291:AQ292"/>
    <mergeCell ref="AR291:AU294"/>
    <mergeCell ref="AV291:BF291"/>
    <mergeCell ref="BG291:BL291"/>
    <mergeCell ref="AI285:AQ286"/>
    <mergeCell ref="AV285:BF285"/>
    <mergeCell ref="BG285:BL285"/>
    <mergeCell ref="V286:AF286"/>
    <mergeCell ref="V283:AF283"/>
    <mergeCell ref="AG283:AH286"/>
    <mergeCell ref="AI283:AQ284"/>
    <mergeCell ref="AR283:AU286"/>
    <mergeCell ref="AV283:BF283"/>
    <mergeCell ref="BG283:BL283"/>
    <mergeCell ref="AV286:BF286"/>
    <mergeCell ref="BG286:BL286"/>
    <mergeCell ref="AV288:BF288"/>
    <mergeCell ref="BG288:BL288"/>
    <mergeCell ref="J289:Q290"/>
    <mergeCell ref="V289:AF289"/>
    <mergeCell ref="AI289:AQ290"/>
    <mergeCell ref="AV289:BF289"/>
    <mergeCell ref="BG289:BL289"/>
    <mergeCell ref="V290:AF290"/>
    <mergeCell ref="V287:AF287"/>
    <mergeCell ref="AG287:AH290"/>
    <mergeCell ref="AI287:AQ288"/>
    <mergeCell ref="AR287:AU290"/>
    <mergeCell ref="AV287:BF287"/>
    <mergeCell ref="BG287:BL287"/>
    <mergeCell ref="AV290:BF290"/>
    <mergeCell ref="BG290:BL290"/>
    <mergeCell ref="A283:A286"/>
    <mergeCell ref="B283:C286"/>
    <mergeCell ref="D283:F286"/>
    <mergeCell ref="G283:I286"/>
    <mergeCell ref="J283:Q284"/>
    <mergeCell ref="R283:U286"/>
    <mergeCell ref="BM287:BN290"/>
    <mergeCell ref="V288:AF288"/>
    <mergeCell ref="BM279:BN282"/>
    <mergeCell ref="V280:AF280"/>
    <mergeCell ref="AV280:BF280"/>
    <mergeCell ref="BG280:BL280"/>
    <mergeCell ref="J281:Q282"/>
    <mergeCell ref="V281:AF281"/>
    <mergeCell ref="AI281:AQ282"/>
    <mergeCell ref="AV281:BF281"/>
    <mergeCell ref="BG281:BL281"/>
    <mergeCell ref="V282:AF282"/>
    <mergeCell ref="V279:AF279"/>
    <mergeCell ref="AG279:AH282"/>
    <mergeCell ref="AI279:AQ280"/>
    <mergeCell ref="AR279:AU282"/>
    <mergeCell ref="AV279:BF279"/>
    <mergeCell ref="BG279:BL279"/>
    <mergeCell ref="AV282:BF282"/>
    <mergeCell ref="BG282:BL282"/>
    <mergeCell ref="BM283:BN286"/>
    <mergeCell ref="V284:AF284"/>
    <mergeCell ref="AV284:BF284"/>
    <mergeCell ref="BG284:BL284"/>
    <mergeCell ref="J285:Q286"/>
    <mergeCell ref="V285:AF285"/>
    <mergeCell ref="BM275:BN278"/>
    <mergeCell ref="V276:AF276"/>
    <mergeCell ref="AV276:BF276"/>
    <mergeCell ref="BG276:BL276"/>
    <mergeCell ref="J277:Q278"/>
    <mergeCell ref="V277:AF277"/>
    <mergeCell ref="AI277:AQ278"/>
    <mergeCell ref="AV277:BF277"/>
    <mergeCell ref="BG277:BL277"/>
    <mergeCell ref="V278:AF278"/>
    <mergeCell ref="V275:AF275"/>
    <mergeCell ref="AG275:AH278"/>
    <mergeCell ref="AI275:AQ276"/>
    <mergeCell ref="AR275:AU278"/>
    <mergeCell ref="AV275:BF275"/>
    <mergeCell ref="BG275:BL275"/>
    <mergeCell ref="AV278:BF278"/>
    <mergeCell ref="BG278:BL278"/>
    <mergeCell ref="J275:Q276"/>
    <mergeCell ref="R275:U278"/>
    <mergeCell ref="J273:Q274"/>
    <mergeCell ref="V273:AF273"/>
    <mergeCell ref="AI273:AQ274"/>
    <mergeCell ref="AV273:BF273"/>
    <mergeCell ref="BG273:BL273"/>
    <mergeCell ref="V274:AF274"/>
    <mergeCell ref="V271:AF271"/>
    <mergeCell ref="AG271:AH274"/>
    <mergeCell ref="AI271:AQ272"/>
    <mergeCell ref="AR271:AU274"/>
    <mergeCell ref="AV271:BF271"/>
    <mergeCell ref="BG271:BL271"/>
    <mergeCell ref="AV274:BF274"/>
    <mergeCell ref="BG274:BL274"/>
    <mergeCell ref="A279:A282"/>
    <mergeCell ref="B279:C282"/>
    <mergeCell ref="D279:F282"/>
    <mergeCell ref="G279:I282"/>
    <mergeCell ref="J279:Q280"/>
    <mergeCell ref="R279:U282"/>
    <mergeCell ref="A275:A278"/>
    <mergeCell ref="B275:C278"/>
    <mergeCell ref="D275:F278"/>
    <mergeCell ref="G275:I278"/>
    <mergeCell ref="A271:A274"/>
    <mergeCell ref="B271:C274"/>
    <mergeCell ref="D271:F274"/>
    <mergeCell ref="G271:I274"/>
    <mergeCell ref="J271:Q272"/>
    <mergeCell ref="R271:U274"/>
    <mergeCell ref="AV268:BF268"/>
    <mergeCell ref="BG268:BL268"/>
    <mergeCell ref="J269:Q270"/>
    <mergeCell ref="V269:AF269"/>
    <mergeCell ref="AI269:AQ270"/>
    <mergeCell ref="AV269:BF269"/>
    <mergeCell ref="BG269:BL269"/>
    <mergeCell ref="V270:AF270"/>
    <mergeCell ref="V267:AF267"/>
    <mergeCell ref="AG267:AH270"/>
    <mergeCell ref="AI267:AQ268"/>
    <mergeCell ref="AR267:AU270"/>
    <mergeCell ref="AV267:BF267"/>
    <mergeCell ref="BG267:BL267"/>
    <mergeCell ref="AV270:BF270"/>
    <mergeCell ref="BG270:BL270"/>
    <mergeCell ref="AV272:BF272"/>
    <mergeCell ref="BG272:BL272"/>
    <mergeCell ref="AV262:BF262"/>
    <mergeCell ref="BG262:BL262"/>
    <mergeCell ref="J259:Q260"/>
    <mergeCell ref="R259:U262"/>
    <mergeCell ref="A267:A270"/>
    <mergeCell ref="B267:C270"/>
    <mergeCell ref="D267:F270"/>
    <mergeCell ref="G267:I270"/>
    <mergeCell ref="J267:Q268"/>
    <mergeCell ref="R267:U270"/>
    <mergeCell ref="BM271:BN274"/>
    <mergeCell ref="V272:AF272"/>
    <mergeCell ref="BM263:BN266"/>
    <mergeCell ref="V264:AF264"/>
    <mergeCell ref="AV264:BF264"/>
    <mergeCell ref="BG264:BL264"/>
    <mergeCell ref="J265:Q266"/>
    <mergeCell ref="V265:AF265"/>
    <mergeCell ref="AI265:AQ266"/>
    <mergeCell ref="AV265:BF265"/>
    <mergeCell ref="BG265:BL265"/>
    <mergeCell ref="V266:AF266"/>
    <mergeCell ref="V263:AF263"/>
    <mergeCell ref="AG263:AH266"/>
    <mergeCell ref="AI263:AQ264"/>
    <mergeCell ref="AR263:AU266"/>
    <mergeCell ref="AV263:BF263"/>
    <mergeCell ref="BG263:BL263"/>
    <mergeCell ref="AV266:BF266"/>
    <mergeCell ref="BG266:BL266"/>
    <mergeCell ref="BM267:BN270"/>
    <mergeCell ref="V268:AF268"/>
    <mergeCell ref="A263:A266"/>
    <mergeCell ref="B263:C266"/>
    <mergeCell ref="D263:F266"/>
    <mergeCell ref="G263:I266"/>
    <mergeCell ref="J263:Q264"/>
    <mergeCell ref="R263:U266"/>
    <mergeCell ref="A259:A262"/>
    <mergeCell ref="B259:C262"/>
    <mergeCell ref="D259:F262"/>
    <mergeCell ref="G259:I262"/>
    <mergeCell ref="A255:A258"/>
    <mergeCell ref="B255:C258"/>
    <mergeCell ref="D255:F258"/>
    <mergeCell ref="G255:I258"/>
    <mergeCell ref="J255:Q256"/>
    <mergeCell ref="R255:U258"/>
    <mergeCell ref="BM259:BN262"/>
    <mergeCell ref="V260:AF260"/>
    <mergeCell ref="AV260:BF260"/>
    <mergeCell ref="BG260:BL260"/>
    <mergeCell ref="J261:Q262"/>
    <mergeCell ref="V261:AF261"/>
    <mergeCell ref="AI261:AQ262"/>
    <mergeCell ref="AV261:BF261"/>
    <mergeCell ref="BG261:BL261"/>
    <mergeCell ref="V262:AF262"/>
    <mergeCell ref="V259:AF259"/>
    <mergeCell ref="AG259:AH262"/>
    <mergeCell ref="AI259:AQ260"/>
    <mergeCell ref="AR259:AU262"/>
    <mergeCell ref="AV259:BF259"/>
    <mergeCell ref="BG259:BL259"/>
    <mergeCell ref="AI253:AQ254"/>
    <mergeCell ref="AV253:BF253"/>
    <mergeCell ref="BG253:BL253"/>
    <mergeCell ref="V254:AF254"/>
    <mergeCell ref="V251:AF251"/>
    <mergeCell ref="AG251:AH254"/>
    <mergeCell ref="AI251:AQ252"/>
    <mergeCell ref="AR251:AU254"/>
    <mergeCell ref="AV251:BF251"/>
    <mergeCell ref="BG251:BL251"/>
    <mergeCell ref="AV254:BF254"/>
    <mergeCell ref="BG254:BL254"/>
    <mergeCell ref="AV256:BF256"/>
    <mergeCell ref="BG256:BL256"/>
    <mergeCell ref="J257:Q258"/>
    <mergeCell ref="V257:AF257"/>
    <mergeCell ref="AI257:AQ258"/>
    <mergeCell ref="AV257:BF257"/>
    <mergeCell ref="BG257:BL257"/>
    <mergeCell ref="V258:AF258"/>
    <mergeCell ref="V255:AF255"/>
    <mergeCell ref="AG255:AH258"/>
    <mergeCell ref="AI255:AQ256"/>
    <mergeCell ref="AR255:AU258"/>
    <mergeCell ref="AV255:BF255"/>
    <mergeCell ref="BG255:BL255"/>
    <mergeCell ref="AV258:BF258"/>
    <mergeCell ref="BG258:BL258"/>
    <mergeCell ref="A251:A254"/>
    <mergeCell ref="B251:C254"/>
    <mergeCell ref="D251:F254"/>
    <mergeCell ref="G251:I254"/>
    <mergeCell ref="J251:Q252"/>
    <mergeCell ref="R251:U254"/>
    <mergeCell ref="BM255:BN258"/>
    <mergeCell ref="V256:AF256"/>
    <mergeCell ref="BM247:BN250"/>
    <mergeCell ref="V248:AF248"/>
    <mergeCell ref="AV248:BF248"/>
    <mergeCell ref="BG248:BL248"/>
    <mergeCell ref="J249:Q250"/>
    <mergeCell ref="V249:AF249"/>
    <mergeCell ref="AI249:AQ250"/>
    <mergeCell ref="AV249:BF249"/>
    <mergeCell ref="BG249:BL249"/>
    <mergeCell ref="V250:AF250"/>
    <mergeCell ref="V247:AF247"/>
    <mergeCell ref="AG247:AH250"/>
    <mergeCell ref="AI247:AQ248"/>
    <mergeCell ref="AR247:AU250"/>
    <mergeCell ref="AV247:BF247"/>
    <mergeCell ref="BG247:BL247"/>
    <mergeCell ref="AV250:BF250"/>
    <mergeCell ref="BG250:BL250"/>
    <mergeCell ref="BM251:BN254"/>
    <mergeCell ref="V252:AF252"/>
    <mergeCell ref="AV252:BF252"/>
    <mergeCell ref="BG252:BL252"/>
    <mergeCell ref="J253:Q254"/>
    <mergeCell ref="V253:AF253"/>
    <mergeCell ref="BM243:BN246"/>
    <mergeCell ref="V244:AF244"/>
    <mergeCell ref="AV244:BF244"/>
    <mergeCell ref="BG244:BL244"/>
    <mergeCell ref="J245:Q246"/>
    <mergeCell ref="V245:AF245"/>
    <mergeCell ref="AI245:AQ246"/>
    <mergeCell ref="AV245:BF245"/>
    <mergeCell ref="BG245:BL245"/>
    <mergeCell ref="V246:AF246"/>
    <mergeCell ref="V243:AF243"/>
    <mergeCell ref="AG243:AH246"/>
    <mergeCell ref="AI243:AQ244"/>
    <mergeCell ref="AR243:AU246"/>
    <mergeCell ref="AV243:BF243"/>
    <mergeCell ref="BG243:BL243"/>
    <mergeCell ref="AV246:BF246"/>
    <mergeCell ref="BG246:BL246"/>
    <mergeCell ref="J243:Q244"/>
    <mergeCell ref="R243:U246"/>
    <mergeCell ref="J241:Q242"/>
    <mergeCell ref="V241:AF241"/>
    <mergeCell ref="AI241:AQ242"/>
    <mergeCell ref="AV241:BF241"/>
    <mergeCell ref="BG241:BL241"/>
    <mergeCell ref="V242:AF242"/>
    <mergeCell ref="V239:AF239"/>
    <mergeCell ref="AG239:AH242"/>
    <mergeCell ref="AI239:AQ240"/>
    <mergeCell ref="AR239:AU242"/>
    <mergeCell ref="AV239:BF239"/>
    <mergeCell ref="BG239:BL239"/>
    <mergeCell ref="AV242:BF242"/>
    <mergeCell ref="BG242:BL242"/>
    <mergeCell ref="A247:A250"/>
    <mergeCell ref="B247:C250"/>
    <mergeCell ref="D247:F250"/>
    <mergeCell ref="G247:I250"/>
    <mergeCell ref="J247:Q248"/>
    <mergeCell ref="R247:U250"/>
    <mergeCell ref="A243:A246"/>
    <mergeCell ref="B243:C246"/>
    <mergeCell ref="D243:F246"/>
    <mergeCell ref="G243:I246"/>
    <mergeCell ref="A239:A242"/>
    <mergeCell ref="B239:C242"/>
    <mergeCell ref="D239:F242"/>
    <mergeCell ref="G239:I242"/>
    <mergeCell ref="J239:Q240"/>
    <mergeCell ref="R239:U242"/>
    <mergeCell ref="AV236:BF236"/>
    <mergeCell ref="BG236:BL236"/>
    <mergeCell ref="J237:Q238"/>
    <mergeCell ref="V237:AF237"/>
    <mergeCell ref="AI237:AQ238"/>
    <mergeCell ref="AV237:BF237"/>
    <mergeCell ref="BG237:BL237"/>
    <mergeCell ref="V238:AF238"/>
    <mergeCell ref="V235:AF235"/>
    <mergeCell ref="AG235:AH238"/>
    <mergeCell ref="AI235:AQ236"/>
    <mergeCell ref="AR235:AU238"/>
    <mergeCell ref="AV235:BF235"/>
    <mergeCell ref="BG235:BL235"/>
    <mergeCell ref="AV238:BF238"/>
    <mergeCell ref="BG238:BL238"/>
    <mergeCell ref="AV240:BF240"/>
    <mergeCell ref="BG240:BL240"/>
    <mergeCell ref="AV230:BF230"/>
    <mergeCell ref="BG230:BL230"/>
    <mergeCell ref="J227:Q228"/>
    <mergeCell ref="R227:U230"/>
    <mergeCell ref="A235:A238"/>
    <mergeCell ref="B235:C238"/>
    <mergeCell ref="D235:F238"/>
    <mergeCell ref="G235:I238"/>
    <mergeCell ref="J235:Q236"/>
    <mergeCell ref="R235:U238"/>
    <mergeCell ref="BM239:BN242"/>
    <mergeCell ref="V240:AF240"/>
    <mergeCell ref="BM231:BN234"/>
    <mergeCell ref="V232:AF232"/>
    <mergeCell ref="AV232:BF232"/>
    <mergeCell ref="BG232:BL232"/>
    <mergeCell ref="J233:Q234"/>
    <mergeCell ref="V233:AF233"/>
    <mergeCell ref="AI233:AQ234"/>
    <mergeCell ref="AV233:BF233"/>
    <mergeCell ref="BG233:BL233"/>
    <mergeCell ref="V234:AF234"/>
    <mergeCell ref="V231:AF231"/>
    <mergeCell ref="AG231:AH234"/>
    <mergeCell ref="AI231:AQ232"/>
    <mergeCell ref="AR231:AU234"/>
    <mergeCell ref="AV231:BF231"/>
    <mergeCell ref="BG231:BL231"/>
    <mergeCell ref="AV234:BF234"/>
    <mergeCell ref="BG234:BL234"/>
    <mergeCell ref="BM235:BN238"/>
    <mergeCell ref="V236:AF236"/>
    <mergeCell ref="A231:A234"/>
    <mergeCell ref="B231:C234"/>
    <mergeCell ref="D231:F234"/>
    <mergeCell ref="G231:I234"/>
    <mergeCell ref="J231:Q232"/>
    <mergeCell ref="R231:U234"/>
    <mergeCell ref="A227:A230"/>
    <mergeCell ref="B227:C230"/>
    <mergeCell ref="D227:F230"/>
    <mergeCell ref="G227:I230"/>
    <mergeCell ref="A223:A226"/>
    <mergeCell ref="B223:C226"/>
    <mergeCell ref="D223:F226"/>
    <mergeCell ref="G223:I226"/>
    <mergeCell ref="J223:Q224"/>
    <mergeCell ref="R223:U226"/>
    <mergeCell ref="BM227:BN230"/>
    <mergeCell ref="V228:AF228"/>
    <mergeCell ref="AV228:BF228"/>
    <mergeCell ref="BG228:BL228"/>
    <mergeCell ref="J229:Q230"/>
    <mergeCell ref="V229:AF229"/>
    <mergeCell ref="AI229:AQ230"/>
    <mergeCell ref="AV229:BF229"/>
    <mergeCell ref="BG229:BL229"/>
    <mergeCell ref="V230:AF230"/>
    <mergeCell ref="V227:AF227"/>
    <mergeCell ref="AG227:AH230"/>
    <mergeCell ref="AI227:AQ228"/>
    <mergeCell ref="AR227:AU230"/>
    <mergeCell ref="AV227:BF227"/>
    <mergeCell ref="BG227:BL227"/>
    <mergeCell ref="AI221:AQ222"/>
    <mergeCell ref="AV221:BF221"/>
    <mergeCell ref="BG221:BL221"/>
    <mergeCell ref="V222:AF222"/>
    <mergeCell ref="V219:AF219"/>
    <mergeCell ref="AG219:AH222"/>
    <mergeCell ref="AI219:AQ220"/>
    <mergeCell ref="AR219:AU222"/>
    <mergeCell ref="AV219:BF219"/>
    <mergeCell ref="BG219:BL219"/>
    <mergeCell ref="AV222:BF222"/>
    <mergeCell ref="BG222:BL222"/>
    <mergeCell ref="AV224:BF224"/>
    <mergeCell ref="BG224:BL224"/>
    <mergeCell ref="J225:Q226"/>
    <mergeCell ref="V225:AF225"/>
    <mergeCell ref="AI225:AQ226"/>
    <mergeCell ref="AV225:BF225"/>
    <mergeCell ref="BG225:BL225"/>
    <mergeCell ref="V226:AF226"/>
    <mergeCell ref="V223:AF223"/>
    <mergeCell ref="AG223:AH226"/>
    <mergeCell ref="AI223:AQ224"/>
    <mergeCell ref="AR223:AU226"/>
    <mergeCell ref="AV223:BF223"/>
    <mergeCell ref="BG223:BL223"/>
    <mergeCell ref="AV226:BF226"/>
    <mergeCell ref="BG226:BL226"/>
    <mergeCell ref="A219:A222"/>
    <mergeCell ref="B219:C222"/>
    <mergeCell ref="D219:F222"/>
    <mergeCell ref="G219:I222"/>
    <mergeCell ref="J219:Q220"/>
    <mergeCell ref="R219:U222"/>
    <mergeCell ref="BM223:BN226"/>
    <mergeCell ref="V224:AF224"/>
    <mergeCell ref="BM215:BN218"/>
    <mergeCell ref="V216:AF216"/>
    <mergeCell ref="AV216:BF216"/>
    <mergeCell ref="BG216:BL216"/>
    <mergeCell ref="J217:Q218"/>
    <mergeCell ref="V217:AF217"/>
    <mergeCell ref="AI217:AQ218"/>
    <mergeCell ref="AV217:BF217"/>
    <mergeCell ref="BG217:BL217"/>
    <mergeCell ref="V218:AF218"/>
    <mergeCell ref="V215:AF215"/>
    <mergeCell ref="AG215:AH218"/>
    <mergeCell ref="AI215:AQ216"/>
    <mergeCell ref="AR215:AU218"/>
    <mergeCell ref="AV215:BF215"/>
    <mergeCell ref="BG215:BL215"/>
    <mergeCell ref="AV218:BF218"/>
    <mergeCell ref="BG218:BL218"/>
    <mergeCell ref="BM219:BN222"/>
    <mergeCell ref="V220:AF220"/>
    <mergeCell ref="AV220:BF220"/>
    <mergeCell ref="BG220:BL220"/>
    <mergeCell ref="J221:Q222"/>
    <mergeCell ref="V221:AF221"/>
    <mergeCell ref="BM211:BN214"/>
    <mergeCell ref="V212:AF212"/>
    <mergeCell ref="AV212:BF212"/>
    <mergeCell ref="BG212:BL212"/>
    <mergeCell ref="J213:Q214"/>
    <mergeCell ref="V213:AF213"/>
    <mergeCell ref="AI213:AQ214"/>
    <mergeCell ref="AV213:BF213"/>
    <mergeCell ref="BG213:BL213"/>
    <mergeCell ref="V214:AF214"/>
    <mergeCell ref="V211:AF211"/>
    <mergeCell ref="AG211:AH214"/>
    <mergeCell ref="AI211:AQ212"/>
    <mergeCell ref="AR211:AU214"/>
    <mergeCell ref="AV211:BF211"/>
    <mergeCell ref="BG211:BL211"/>
    <mergeCell ref="AV214:BF214"/>
    <mergeCell ref="BG214:BL214"/>
    <mergeCell ref="J211:Q212"/>
    <mergeCell ref="R211:U214"/>
    <mergeCell ref="J209:Q210"/>
    <mergeCell ref="V209:AF209"/>
    <mergeCell ref="AI209:AQ210"/>
    <mergeCell ref="AV209:BF209"/>
    <mergeCell ref="BG209:BL209"/>
    <mergeCell ref="V210:AF210"/>
    <mergeCell ref="V207:AF207"/>
    <mergeCell ref="AG207:AH210"/>
    <mergeCell ref="AI207:AQ208"/>
    <mergeCell ref="AR207:AU210"/>
    <mergeCell ref="AV207:BF207"/>
    <mergeCell ref="BG207:BL207"/>
    <mergeCell ref="AV210:BF210"/>
    <mergeCell ref="BG210:BL210"/>
    <mergeCell ref="A215:A218"/>
    <mergeCell ref="B215:C218"/>
    <mergeCell ref="D215:F218"/>
    <mergeCell ref="G215:I218"/>
    <mergeCell ref="J215:Q216"/>
    <mergeCell ref="R215:U218"/>
    <mergeCell ref="A211:A214"/>
    <mergeCell ref="B211:C214"/>
    <mergeCell ref="D211:F214"/>
    <mergeCell ref="G211:I214"/>
    <mergeCell ref="A207:A210"/>
    <mergeCell ref="B207:C210"/>
    <mergeCell ref="D207:F210"/>
    <mergeCell ref="G207:I210"/>
    <mergeCell ref="J207:Q208"/>
    <mergeCell ref="R207:U210"/>
    <mergeCell ref="AV204:BF204"/>
    <mergeCell ref="BG204:BL204"/>
    <mergeCell ref="J205:Q206"/>
    <mergeCell ref="V205:AF205"/>
    <mergeCell ref="AI205:AQ206"/>
    <mergeCell ref="AV205:BF205"/>
    <mergeCell ref="BG205:BL205"/>
    <mergeCell ref="V206:AF206"/>
    <mergeCell ref="V203:AF203"/>
    <mergeCell ref="AG203:AH206"/>
    <mergeCell ref="AI203:AQ204"/>
    <mergeCell ref="AR203:AU206"/>
    <mergeCell ref="AV203:BF203"/>
    <mergeCell ref="BG203:BL203"/>
    <mergeCell ref="AV206:BF206"/>
    <mergeCell ref="BG206:BL206"/>
    <mergeCell ref="AV208:BF208"/>
    <mergeCell ref="BG208:BL208"/>
    <mergeCell ref="AV198:BF198"/>
    <mergeCell ref="BG198:BL198"/>
    <mergeCell ref="J195:Q196"/>
    <mergeCell ref="R195:U198"/>
    <mergeCell ref="A203:A206"/>
    <mergeCell ref="B203:C206"/>
    <mergeCell ref="D203:F206"/>
    <mergeCell ref="G203:I206"/>
    <mergeCell ref="J203:Q204"/>
    <mergeCell ref="R203:U206"/>
    <mergeCell ref="BM207:BN210"/>
    <mergeCell ref="V208:AF208"/>
    <mergeCell ref="BM199:BN202"/>
    <mergeCell ref="V200:AF200"/>
    <mergeCell ref="AV200:BF200"/>
    <mergeCell ref="BG200:BL200"/>
    <mergeCell ref="J201:Q202"/>
    <mergeCell ref="V201:AF201"/>
    <mergeCell ref="AI201:AQ202"/>
    <mergeCell ref="AV201:BF201"/>
    <mergeCell ref="BG201:BL201"/>
    <mergeCell ref="V202:AF202"/>
    <mergeCell ref="V199:AF199"/>
    <mergeCell ref="AG199:AH202"/>
    <mergeCell ref="AI199:AQ200"/>
    <mergeCell ref="AR199:AU202"/>
    <mergeCell ref="AV199:BF199"/>
    <mergeCell ref="BG199:BL199"/>
    <mergeCell ref="AV202:BF202"/>
    <mergeCell ref="BG202:BL202"/>
    <mergeCell ref="BM203:BN206"/>
    <mergeCell ref="V204:AF204"/>
    <mergeCell ref="A199:A202"/>
    <mergeCell ref="B199:C202"/>
    <mergeCell ref="D199:F202"/>
    <mergeCell ref="G199:I202"/>
    <mergeCell ref="J199:Q200"/>
    <mergeCell ref="R199:U202"/>
    <mergeCell ref="A195:A198"/>
    <mergeCell ref="B195:C198"/>
    <mergeCell ref="D195:F198"/>
    <mergeCell ref="G195:I198"/>
    <mergeCell ref="A191:A194"/>
    <mergeCell ref="B191:C194"/>
    <mergeCell ref="D191:F194"/>
    <mergeCell ref="G191:I194"/>
    <mergeCell ref="J191:Q192"/>
    <mergeCell ref="R191:U194"/>
    <mergeCell ref="BM195:BN198"/>
    <mergeCell ref="V196:AF196"/>
    <mergeCell ref="AV196:BF196"/>
    <mergeCell ref="BG196:BL196"/>
    <mergeCell ref="J197:Q198"/>
    <mergeCell ref="V197:AF197"/>
    <mergeCell ref="AI197:AQ198"/>
    <mergeCell ref="AV197:BF197"/>
    <mergeCell ref="BG197:BL197"/>
    <mergeCell ref="V198:AF198"/>
    <mergeCell ref="V195:AF195"/>
    <mergeCell ref="AG195:AH198"/>
    <mergeCell ref="AI195:AQ196"/>
    <mergeCell ref="AR195:AU198"/>
    <mergeCell ref="AV195:BF195"/>
    <mergeCell ref="BG195:BL195"/>
    <mergeCell ref="AI189:AQ190"/>
    <mergeCell ref="AV189:BF189"/>
    <mergeCell ref="BG189:BL189"/>
    <mergeCell ref="V190:AF190"/>
    <mergeCell ref="V187:AF187"/>
    <mergeCell ref="AG187:AH190"/>
    <mergeCell ref="AI187:AQ188"/>
    <mergeCell ref="AR187:AU190"/>
    <mergeCell ref="AV187:BF187"/>
    <mergeCell ref="BG187:BL187"/>
    <mergeCell ref="AV190:BF190"/>
    <mergeCell ref="BG190:BL190"/>
    <mergeCell ref="AV192:BF192"/>
    <mergeCell ref="BG192:BL192"/>
    <mergeCell ref="J193:Q194"/>
    <mergeCell ref="V193:AF193"/>
    <mergeCell ref="AI193:AQ194"/>
    <mergeCell ref="AV193:BF193"/>
    <mergeCell ref="BG193:BL193"/>
    <mergeCell ref="V194:AF194"/>
    <mergeCell ref="V191:AF191"/>
    <mergeCell ref="AG191:AH194"/>
    <mergeCell ref="AI191:AQ192"/>
    <mergeCell ref="AR191:AU194"/>
    <mergeCell ref="AV191:BF191"/>
    <mergeCell ref="BG191:BL191"/>
    <mergeCell ref="AV194:BF194"/>
    <mergeCell ref="BG194:BL194"/>
    <mergeCell ref="A187:A190"/>
    <mergeCell ref="B187:C190"/>
    <mergeCell ref="D187:F190"/>
    <mergeCell ref="G187:I190"/>
    <mergeCell ref="J187:Q188"/>
    <mergeCell ref="R187:U190"/>
    <mergeCell ref="BM191:BN194"/>
    <mergeCell ref="V192:AF192"/>
    <mergeCell ref="BM183:BN186"/>
    <mergeCell ref="V184:AF184"/>
    <mergeCell ref="AV184:BF184"/>
    <mergeCell ref="BG184:BL184"/>
    <mergeCell ref="J185:Q186"/>
    <mergeCell ref="V185:AF185"/>
    <mergeCell ref="AI185:AQ186"/>
    <mergeCell ref="AV185:BF185"/>
    <mergeCell ref="BG185:BL185"/>
    <mergeCell ref="V186:AF186"/>
    <mergeCell ref="V183:AF183"/>
    <mergeCell ref="AG183:AH186"/>
    <mergeCell ref="AI183:AQ184"/>
    <mergeCell ref="AR183:AU186"/>
    <mergeCell ref="AV183:BF183"/>
    <mergeCell ref="BG183:BL183"/>
    <mergeCell ref="AV186:BF186"/>
    <mergeCell ref="BG186:BL186"/>
    <mergeCell ref="BM187:BN190"/>
    <mergeCell ref="V188:AF188"/>
    <mergeCell ref="AV188:BF188"/>
    <mergeCell ref="BG188:BL188"/>
    <mergeCell ref="J189:Q190"/>
    <mergeCell ref="V189:AF189"/>
    <mergeCell ref="BM179:BN182"/>
    <mergeCell ref="V180:AF180"/>
    <mergeCell ref="AV180:BF180"/>
    <mergeCell ref="BG180:BL180"/>
    <mergeCell ref="J181:Q182"/>
    <mergeCell ref="V181:AF181"/>
    <mergeCell ref="AI181:AQ182"/>
    <mergeCell ref="AV181:BF181"/>
    <mergeCell ref="BG181:BL181"/>
    <mergeCell ref="V182:AF182"/>
    <mergeCell ref="V179:AF179"/>
    <mergeCell ref="AG179:AH182"/>
    <mergeCell ref="AI179:AQ180"/>
    <mergeCell ref="AR179:AU182"/>
    <mergeCell ref="AV179:BF179"/>
    <mergeCell ref="BG179:BL179"/>
    <mergeCell ref="AV182:BF182"/>
    <mergeCell ref="BG182:BL182"/>
    <mergeCell ref="J179:Q180"/>
    <mergeCell ref="R179:U182"/>
    <mergeCell ref="J177:Q178"/>
    <mergeCell ref="V177:AF177"/>
    <mergeCell ref="AI177:AQ178"/>
    <mergeCell ref="AV177:BF177"/>
    <mergeCell ref="BG177:BL177"/>
    <mergeCell ref="V178:AF178"/>
    <mergeCell ref="V175:AF175"/>
    <mergeCell ref="AG175:AH178"/>
    <mergeCell ref="AI175:AQ176"/>
    <mergeCell ref="AR175:AU178"/>
    <mergeCell ref="AV175:BF175"/>
    <mergeCell ref="BG175:BL175"/>
    <mergeCell ref="AV178:BF178"/>
    <mergeCell ref="BG178:BL178"/>
    <mergeCell ref="A183:A186"/>
    <mergeCell ref="B183:C186"/>
    <mergeCell ref="D183:F186"/>
    <mergeCell ref="G183:I186"/>
    <mergeCell ref="J183:Q184"/>
    <mergeCell ref="R183:U186"/>
    <mergeCell ref="A179:A182"/>
    <mergeCell ref="B179:C182"/>
    <mergeCell ref="D179:F182"/>
    <mergeCell ref="G179:I182"/>
    <mergeCell ref="A175:A178"/>
    <mergeCell ref="B175:C178"/>
    <mergeCell ref="D175:F178"/>
    <mergeCell ref="G175:I178"/>
    <mergeCell ref="J175:Q176"/>
    <mergeCell ref="R175:U178"/>
    <mergeCell ref="AV172:BF172"/>
    <mergeCell ref="BG172:BL172"/>
    <mergeCell ref="J173:Q174"/>
    <mergeCell ref="V173:AF173"/>
    <mergeCell ref="AI173:AQ174"/>
    <mergeCell ref="AV173:BF173"/>
    <mergeCell ref="BG173:BL173"/>
    <mergeCell ref="V174:AF174"/>
    <mergeCell ref="V171:AF171"/>
    <mergeCell ref="AG171:AH174"/>
    <mergeCell ref="AI171:AQ172"/>
    <mergeCell ref="AR171:AU174"/>
    <mergeCell ref="AV171:BF171"/>
    <mergeCell ref="BG171:BL171"/>
    <mergeCell ref="AV174:BF174"/>
    <mergeCell ref="BG174:BL174"/>
    <mergeCell ref="AV176:BF176"/>
    <mergeCell ref="BG176:BL176"/>
    <mergeCell ref="AV166:BF166"/>
    <mergeCell ref="BG166:BL166"/>
    <mergeCell ref="J163:Q164"/>
    <mergeCell ref="R163:U166"/>
    <mergeCell ref="A171:A174"/>
    <mergeCell ref="B171:C174"/>
    <mergeCell ref="D171:F174"/>
    <mergeCell ref="G171:I174"/>
    <mergeCell ref="J171:Q172"/>
    <mergeCell ref="R171:U174"/>
    <mergeCell ref="BM175:BN178"/>
    <mergeCell ref="V176:AF176"/>
    <mergeCell ref="BM167:BN170"/>
    <mergeCell ref="V168:AF168"/>
    <mergeCell ref="AV168:BF168"/>
    <mergeCell ref="BG168:BL168"/>
    <mergeCell ref="J169:Q170"/>
    <mergeCell ref="V169:AF169"/>
    <mergeCell ref="AI169:AQ170"/>
    <mergeCell ref="AV169:BF169"/>
    <mergeCell ref="BG169:BL169"/>
    <mergeCell ref="V170:AF170"/>
    <mergeCell ref="V167:AF167"/>
    <mergeCell ref="AG167:AH170"/>
    <mergeCell ref="AI167:AQ168"/>
    <mergeCell ref="AR167:AU170"/>
    <mergeCell ref="AV167:BF167"/>
    <mergeCell ref="BG167:BL167"/>
    <mergeCell ref="AV170:BF170"/>
    <mergeCell ref="BG170:BL170"/>
    <mergeCell ref="BM171:BN174"/>
    <mergeCell ref="V172:AF172"/>
    <mergeCell ref="A167:A170"/>
    <mergeCell ref="B167:C170"/>
    <mergeCell ref="D167:F170"/>
    <mergeCell ref="G167:I170"/>
    <mergeCell ref="J167:Q168"/>
    <mergeCell ref="R167:U170"/>
    <mergeCell ref="A163:A166"/>
    <mergeCell ref="B163:C166"/>
    <mergeCell ref="D163:F166"/>
    <mergeCell ref="G163:I166"/>
    <mergeCell ref="A159:A162"/>
    <mergeCell ref="B159:C162"/>
    <mergeCell ref="D159:F162"/>
    <mergeCell ref="G159:I162"/>
    <mergeCell ref="J159:Q160"/>
    <mergeCell ref="R159:U162"/>
    <mergeCell ref="BM163:BN166"/>
    <mergeCell ref="V164:AF164"/>
    <mergeCell ref="AV164:BF164"/>
    <mergeCell ref="BG164:BL164"/>
    <mergeCell ref="J165:Q166"/>
    <mergeCell ref="V165:AF165"/>
    <mergeCell ref="AI165:AQ166"/>
    <mergeCell ref="AV165:BF165"/>
    <mergeCell ref="BG165:BL165"/>
    <mergeCell ref="V166:AF166"/>
    <mergeCell ref="V163:AF163"/>
    <mergeCell ref="AG163:AH166"/>
    <mergeCell ref="AI163:AQ164"/>
    <mergeCell ref="AR163:AU166"/>
    <mergeCell ref="AV163:BF163"/>
    <mergeCell ref="BG163:BL163"/>
    <mergeCell ref="AI157:AQ158"/>
    <mergeCell ref="AV157:BF157"/>
    <mergeCell ref="BG157:BL157"/>
    <mergeCell ref="V158:AF158"/>
    <mergeCell ref="V155:AF155"/>
    <mergeCell ref="AG155:AH158"/>
    <mergeCell ref="AI155:AQ156"/>
    <mergeCell ref="AR155:AU158"/>
    <mergeCell ref="AV155:BF155"/>
    <mergeCell ref="BG155:BL155"/>
    <mergeCell ref="AV158:BF158"/>
    <mergeCell ref="BG158:BL158"/>
    <mergeCell ref="AV160:BF160"/>
    <mergeCell ref="BG160:BL160"/>
    <mergeCell ref="J161:Q162"/>
    <mergeCell ref="V161:AF161"/>
    <mergeCell ref="AI161:AQ162"/>
    <mergeCell ref="AV161:BF161"/>
    <mergeCell ref="BG161:BL161"/>
    <mergeCell ref="V162:AF162"/>
    <mergeCell ref="V159:AF159"/>
    <mergeCell ref="AG159:AH162"/>
    <mergeCell ref="AI159:AQ160"/>
    <mergeCell ref="AR159:AU162"/>
    <mergeCell ref="AV159:BF159"/>
    <mergeCell ref="BG159:BL159"/>
    <mergeCell ref="AV162:BF162"/>
    <mergeCell ref="BG162:BL162"/>
    <mergeCell ref="A155:A158"/>
    <mergeCell ref="B155:C158"/>
    <mergeCell ref="D155:F158"/>
    <mergeCell ref="G155:I158"/>
    <mergeCell ref="J155:Q156"/>
    <mergeCell ref="R155:U158"/>
    <mergeCell ref="BM159:BN162"/>
    <mergeCell ref="V160:AF160"/>
    <mergeCell ref="BM151:BN154"/>
    <mergeCell ref="V152:AF152"/>
    <mergeCell ref="AV152:BF152"/>
    <mergeCell ref="BG152:BL152"/>
    <mergeCell ref="J153:Q154"/>
    <mergeCell ref="V153:AF153"/>
    <mergeCell ref="AI153:AQ154"/>
    <mergeCell ref="AV153:BF153"/>
    <mergeCell ref="BG153:BL153"/>
    <mergeCell ref="V154:AF154"/>
    <mergeCell ref="V151:AF151"/>
    <mergeCell ref="AG151:AH154"/>
    <mergeCell ref="AI151:AQ152"/>
    <mergeCell ref="AR151:AU154"/>
    <mergeCell ref="AV151:BF151"/>
    <mergeCell ref="BG151:BL151"/>
    <mergeCell ref="AV154:BF154"/>
    <mergeCell ref="BG154:BL154"/>
    <mergeCell ref="BM155:BN158"/>
    <mergeCell ref="V156:AF156"/>
    <mergeCell ref="AV156:BF156"/>
    <mergeCell ref="BG156:BL156"/>
    <mergeCell ref="J157:Q158"/>
    <mergeCell ref="V157:AF157"/>
    <mergeCell ref="BM147:BN150"/>
    <mergeCell ref="V148:AF148"/>
    <mergeCell ref="AV148:BF148"/>
    <mergeCell ref="BG148:BL148"/>
    <mergeCell ref="J149:Q150"/>
    <mergeCell ref="V149:AF149"/>
    <mergeCell ref="AI149:AQ150"/>
    <mergeCell ref="AV149:BF149"/>
    <mergeCell ref="BG149:BL149"/>
    <mergeCell ref="V150:AF150"/>
    <mergeCell ref="V147:AF147"/>
    <mergeCell ref="AG147:AH150"/>
    <mergeCell ref="AI147:AQ148"/>
    <mergeCell ref="AR147:AU150"/>
    <mergeCell ref="AV147:BF147"/>
    <mergeCell ref="BG147:BL147"/>
    <mergeCell ref="AV150:BF150"/>
    <mergeCell ref="BG150:BL150"/>
    <mergeCell ref="J147:Q148"/>
    <mergeCell ref="R147:U150"/>
    <mergeCell ref="J145:Q146"/>
    <mergeCell ref="V145:AF145"/>
    <mergeCell ref="AI145:AQ146"/>
    <mergeCell ref="AV145:BF145"/>
    <mergeCell ref="BG145:BL145"/>
    <mergeCell ref="V146:AF146"/>
    <mergeCell ref="V143:AF143"/>
    <mergeCell ref="AG143:AH146"/>
    <mergeCell ref="AI143:AQ144"/>
    <mergeCell ref="AR143:AU146"/>
    <mergeCell ref="AV143:BF143"/>
    <mergeCell ref="BG143:BL143"/>
    <mergeCell ref="AV146:BF146"/>
    <mergeCell ref="BG146:BL146"/>
    <mergeCell ref="A151:A154"/>
    <mergeCell ref="B151:C154"/>
    <mergeCell ref="D151:F154"/>
    <mergeCell ref="G151:I154"/>
    <mergeCell ref="J151:Q152"/>
    <mergeCell ref="R151:U154"/>
    <mergeCell ref="A147:A150"/>
    <mergeCell ref="B147:C150"/>
    <mergeCell ref="D147:F150"/>
    <mergeCell ref="G147:I150"/>
    <mergeCell ref="A143:A146"/>
    <mergeCell ref="B143:C146"/>
    <mergeCell ref="D143:F146"/>
    <mergeCell ref="G143:I146"/>
    <mergeCell ref="J143:Q144"/>
    <mergeCell ref="R143:U146"/>
    <mergeCell ref="AV140:BF140"/>
    <mergeCell ref="BG140:BL140"/>
    <mergeCell ref="J141:Q142"/>
    <mergeCell ref="V141:AF141"/>
    <mergeCell ref="AI141:AQ142"/>
    <mergeCell ref="AV141:BF141"/>
    <mergeCell ref="BG141:BL141"/>
    <mergeCell ref="V142:AF142"/>
    <mergeCell ref="V139:AF139"/>
    <mergeCell ref="AG139:AH142"/>
    <mergeCell ref="AI139:AQ140"/>
    <mergeCell ref="AR139:AU142"/>
    <mergeCell ref="AV139:BF139"/>
    <mergeCell ref="BG139:BL139"/>
    <mergeCell ref="AV142:BF142"/>
    <mergeCell ref="BG142:BL142"/>
    <mergeCell ref="AV144:BF144"/>
    <mergeCell ref="BG144:BL144"/>
    <mergeCell ref="AV134:BF134"/>
    <mergeCell ref="BG134:BL134"/>
    <mergeCell ref="J131:Q132"/>
    <mergeCell ref="R131:U134"/>
    <mergeCell ref="A139:A142"/>
    <mergeCell ref="B139:C142"/>
    <mergeCell ref="D139:F142"/>
    <mergeCell ref="G139:I142"/>
    <mergeCell ref="J139:Q140"/>
    <mergeCell ref="R139:U142"/>
    <mergeCell ref="BM143:BN146"/>
    <mergeCell ref="V144:AF144"/>
    <mergeCell ref="BM135:BN138"/>
    <mergeCell ref="V136:AF136"/>
    <mergeCell ref="AV136:BF136"/>
    <mergeCell ref="BG136:BL136"/>
    <mergeCell ref="J137:Q138"/>
    <mergeCell ref="V137:AF137"/>
    <mergeCell ref="AI137:AQ138"/>
    <mergeCell ref="AV137:BF137"/>
    <mergeCell ref="BG137:BL137"/>
    <mergeCell ref="V138:AF138"/>
    <mergeCell ref="V135:AF135"/>
    <mergeCell ref="AG135:AH138"/>
    <mergeCell ref="AI135:AQ136"/>
    <mergeCell ref="AR135:AU138"/>
    <mergeCell ref="AV135:BF135"/>
    <mergeCell ref="BG135:BL135"/>
    <mergeCell ref="AV138:BF138"/>
    <mergeCell ref="BG138:BL138"/>
    <mergeCell ref="BM139:BN142"/>
    <mergeCell ref="V140:AF140"/>
    <mergeCell ref="A135:A138"/>
    <mergeCell ref="B135:C138"/>
    <mergeCell ref="D135:F138"/>
    <mergeCell ref="G135:I138"/>
    <mergeCell ref="J135:Q136"/>
    <mergeCell ref="R135:U138"/>
    <mergeCell ref="A131:A134"/>
    <mergeCell ref="B131:C134"/>
    <mergeCell ref="D131:F134"/>
    <mergeCell ref="G131:I134"/>
    <mergeCell ref="A127:A130"/>
    <mergeCell ref="B127:C130"/>
    <mergeCell ref="D127:F130"/>
    <mergeCell ref="G127:I130"/>
    <mergeCell ref="J127:Q128"/>
    <mergeCell ref="R127:U130"/>
    <mergeCell ref="BM131:BN134"/>
    <mergeCell ref="V132:AF132"/>
    <mergeCell ref="AV132:BF132"/>
    <mergeCell ref="BG132:BL132"/>
    <mergeCell ref="J133:Q134"/>
    <mergeCell ref="V133:AF133"/>
    <mergeCell ref="AI133:AQ134"/>
    <mergeCell ref="AV133:BF133"/>
    <mergeCell ref="BG133:BL133"/>
    <mergeCell ref="V134:AF134"/>
    <mergeCell ref="V131:AF131"/>
    <mergeCell ref="AG131:AH134"/>
    <mergeCell ref="AI131:AQ132"/>
    <mergeCell ref="AR131:AU134"/>
    <mergeCell ref="AV131:BF131"/>
    <mergeCell ref="BG131:BL131"/>
    <mergeCell ref="AI125:AQ126"/>
    <mergeCell ref="AV125:BF125"/>
    <mergeCell ref="BG125:BL125"/>
    <mergeCell ref="V126:AF126"/>
    <mergeCell ref="V123:AF123"/>
    <mergeCell ref="AG123:AH126"/>
    <mergeCell ref="AI123:AQ124"/>
    <mergeCell ref="AR123:AU126"/>
    <mergeCell ref="AV123:BF123"/>
    <mergeCell ref="BG123:BL123"/>
    <mergeCell ref="AV126:BF126"/>
    <mergeCell ref="BG126:BL126"/>
    <mergeCell ref="AV128:BF128"/>
    <mergeCell ref="BG128:BL128"/>
    <mergeCell ref="J129:Q130"/>
    <mergeCell ref="V129:AF129"/>
    <mergeCell ref="AI129:AQ130"/>
    <mergeCell ref="AV129:BF129"/>
    <mergeCell ref="BG129:BL129"/>
    <mergeCell ref="V130:AF130"/>
    <mergeCell ref="V127:AF127"/>
    <mergeCell ref="AG127:AH130"/>
    <mergeCell ref="AI127:AQ128"/>
    <mergeCell ref="AR127:AU130"/>
    <mergeCell ref="AV127:BF127"/>
    <mergeCell ref="BG127:BL127"/>
    <mergeCell ref="AV130:BF130"/>
    <mergeCell ref="BG130:BL130"/>
    <mergeCell ref="A123:A126"/>
    <mergeCell ref="B123:C126"/>
    <mergeCell ref="D123:F126"/>
    <mergeCell ref="G123:I126"/>
    <mergeCell ref="J123:Q124"/>
    <mergeCell ref="R123:U126"/>
    <mergeCell ref="BM127:BN130"/>
    <mergeCell ref="V128:AF128"/>
    <mergeCell ref="BM119:BN122"/>
    <mergeCell ref="V120:AF120"/>
    <mergeCell ref="AV120:BF120"/>
    <mergeCell ref="BG120:BL120"/>
    <mergeCell ref="J121:Q122"/>
    <mergeCell ref="V121:AF121"/>
    <mergeCell ref="AI121:AQ122"/>
    <mergeCell ref="AV121:BF121"/>
    <mergeCell ref="BG121:BL121"/>
    <mergeCell ref="V122:AF122"/>
    <mergeCell ref="V119:AF119"/>
    <mergeCell ref="AG119:AH122"/>
    <mergeCell ref="AI119:AQ120"/>
    <mergeCell ref="AR119:AU122"/>
    <mergeCell ref="AV119:BF119"/>
    <mergeCell ref="BG119:BL119"/>
    <mergeCell ref="AV122:BF122"/>
    <mergeCell ref="BG122:BL122"/>
    <mergeCell ref="BM123:BN126"/>
    <mergeCell ref="V124:AF124"/>
    <mergeCell ref="AV124:BF124"/>
    <mergeCell ref="BG124:BL124"/>
    <mergeCell ref="J125:Q126"/>
    <mergeCell ref="V125:AF125"/>
    <mergeCell ref="BM115:BN118"/>
    <mergeCell ref="V116:AF116"/>
    <mergeCell ref="AV116:BF116"/>
    <mergeCell ref="BG116:BL116"/>
    <mergeCell ref="J117:Q118"/>
    <mergeCell ref="V117:AF117"/>
    <mergeCell ref="AI117:AQ118"/>
    <mergeCell ref="AV117:BF117"/>
    <mergeCell ref="BG117:BL117"/>
    <mergeCell ref="V118:AF118"/>
    <mergeCell ref="V115:AF115"/>
    <mergeCell ref="AG115:AH118"/>
    <mergeCell ref="AI115:AQ116"/>
    <mergeCell ref="AR115:AU118"/>
    <mergeCell ref="AV115:BF115"/>
    <mergeCell ref="BG115:BL115"/>
    <mergeCell ref="AV118:BF118"/>
    <mergeCell ref="BG118:BL118"/>
    <mergeCell ref="J115:Q116"/>
    <mergeCell ref="R115:U118"/>
    <mergeCell ref="J113:Q114"/>
    <mergeCell ref="V113:AF113"/>
    <mergeCell ref="AI113:AQ114"/>
    <mergeCell ref="AV113:BF113"/>
    <mergeCell ref="BG113:BL113"/>
    <mergeCell ref="V114:AF114"/>
    <mergeCell ref="V111:AF111"/>
    <mergeCell ref="AG111:AH114"/>
    <mergeCell ref="AI111:AQ112"/>
    <mergeCell ref="AR111:AU114"/>
    <mergeCell ref="AV111:BF111"/>
    <mergeCell ref="BG111:BL111"/>
    <mergeCell ref="AV114:BF114"/>
    <mergeCell ref="BG114:BL114"/>
    <mergeCell ref="A119:A122"/>
    <mergeCell ref="B119:C122"/>
    <mergeCell ref="D119:F122"/>
    <mergeCell ref="G119:I122"/>
    <mergeCell ref="J119:Q120"/>
    <mergeCell ref="R119:U122"/>
    <mergeCell ref="A115:A118"/>
    <mergeCell ref="B115:C118"/>
    <mergeCell ref="D115:F118"/>
    <mergeCell ref="G115:I118"/>
    <mergeCell ref="A111:A114"/>
    <mergeCell ref="B111:C114"/>
    <mergeCell ref="D111:F114"/>
    <mergeCell ref="G111:I114"/>
    <mergeCell ref="J111:Q112"/>
    <mergeCell ref="R111:U114"/>
    <mergeCell ref="AV108:BF108"/>
    <mergeCell ref="BG108:BL108"/>
    <mergeCell ref="J109:Q110"/>
    <mergeCell ref="V109:AF109"/>
    <mergeCell ref="AI109:AQ110"/>
    <mergeCell ref="AV109:BF109"/>
    <mergeCell ref="BG109:BL109"/>
    <mergeCell ref="V110:AF110"/>
    <mergeCell ref="V107:AF107"/>
    <mergeCell ref="AG107:AH110"/>
    <mergeCell ref="AI107:AQ108"/>
    <mergeCell ref="AR107:AU110"/>
    <mergeCell ref="AV107:BF107"/>
    <mergeCell ref="BG107:BL107"/>
    <mergeCell ref="AV110:BF110"/>
    <mergeCell ref="BG110:BL110"/>
    <mergeCell ref="AV112:BF112"/>
    <mergeCell ref="BG112:BL112"/>
    <mergeCell ref="AV102:BF102"/>
    <mergeCell ref="BG102:BL102"/>
    <mergeCell ref="J99:Q100"/>
    <mergeCell ref="R99:U102"/>
    <mergeCell ref="A107:A110"/>
    <mergeCell ref="B107:C110"/>
    <mergeCell ref="D107:F110"/>
    <mergeCell ref="G107:I110"/>
    <mergeCell ref="J107:Q108"/>
    <mergeCell ref="R107:U110"/>
    <mergeCell ref="BM111:BN114"/>
    <mergeCell ref="V112:AF112"/>
    <mergeCell ref="BM103:BN106"/>
    <mergeCell ref="V104:AF104"/>
    <mergeCell ref="AV104:BF104"/>
    <mergeCell ref="BG104:BL104"/>
    <mergeCell ref="J105:Q106"/>
    <mergeCell ref="V105:AF105"/>
    <mergeCell ref="AI105:AQ106"/>
    <mergeCell ref="AV105:BF105"/>
    <mergeCell ref="BG105:BL105"/>
    <mergeCell ref="V106:AF106"/>
    <mergeCell ref="V103:AF103"/>
    <mergeCell ref="AG103:AH106"/>
    <mergeCell ref="AI103:AQ104"/>
    <mergeCell ref="AR103:AU106"/>
    <mergeCell ref="AV103:BF103"/>
    <mergeCell ref="BG103:BL103"/>
    <mergeCell ref="AV106:BF106"/>
    <mergeCell ref="BG106:BL106"/>
    <mergeCell ref="BM107:BN110"/>
    <mergeCell ref="V108:AF108"/>
    <mergeCell ref="A103:A106"/>
    <mergeCell ref="B103:C106"/>
    <mergeCell ref="D103:F106"/>
    <mergeCell ref="G103:I106"/>
    <mergeCell ref="J103:Q104"/>
    <mergeCell ref="R103:U106"/>
    <mergeCell ref="A99:A102"/>
    <mergeCell ref="B99:C102"/>
    <mergeCell ref="D99:F102"/>
    <mergeCell ref="G99:I102"/>
    <mergeCell ref="A95:A98"/>
    <mergeCell ref="B95:C98"/>
    <mergeCell ref="D95:F98"/>
    <mergeCell ref="G95:I98"/>
    <mergeCell ref="J95:Q96"/>
    <mergeCell ref="R95:U98"/>
    <mergeCell ref="BM99:BN102"/>
    <mergeCell ref="V100:AF100"/>
    <mergeCell ref="AV100:BF100"/>
    <mergeCell ref="BG100:BL100"/>
    <mergeCell ref="J101:Q102"/>
    <mergeCell ref="V101:AF101"/>
    <mergeCell ref="AI101:AQ102"/>
    <mergeCell ref="AV101:BF101"/>
    <mergeCell ref="BG101:BL101"/>
    <mergeCell ref="V102:AF102"/>
    <mergeCell ref="V99:AF99"/>
    <mergeCell ref="AG99:AH102"/>
    <mergeCell ref="AI99:AQ100"/>
    <mergeCell ref="AR99:AU102"/>
    <mergeCell ref="AV99:BF99"/>
    <mergeCell ref="BG99:BL99"/>
    <mergeCell ref="AI93:AQ94"/>
    <mergeCell ref="AV93:BF93"/>
    <mergeCell ref="BG93:BL93"/>
    <mergeCell ref="V94:AF94"/>
    <mergeCell ref="V91:AF91"/>
    <mergeCell ref="AG91:AH94"/>
    <mergeCell ref="AI91:AQ92"/>
    <mergeCell ref="AR91:AU94"/>
    <mergeCell ref="AV91:BF91"/>
    <mergeCell ref="BG91:BL91"/>
    <mergeCell ref="AV94:BF94"/>
    <mergeCell ref="BG94:BL94"/>
    <mergeCell ref="AV96:BF96"/>
    <mergeCell ref="BG96:BL96"/>
    <mergeCell ref="J97:Q98"/>
    <mergeCell ref="V97:AF97"/>
    <mergeCell ref="AI97:AQ98"/>
    <mergeCell ref="AV97:BF97"/>
    <mergeCell ref="BG97:BL97"/>
    <mergeCell ref="V98:AF98"/>
    <mergeCell ref="V95:AF95"/>
    <mergeCell ref="AG95:AH98"/>
    <mergeCell ref="AI95:AQ96"/>
    <mergeCell ref="AR95:AU98"/>
    <mergeCell ref="AV95:BF95"/>
    <mergeCell ref="BG95:BL95"/>
    <mergeCell ref="AV98:BF98"/>
    <mergeCell ref="BG98:BL98"/>
    <mergeCell ref="A91:A94"/>
    <mergeCell ref="B91:C94"/>
    <mergeCell ref="D91:F94"/>
    <mergeCell ref="G91:I94"/>
    <mergeCell ref="J91:Q92"/>
    <mergeCell ref="R91:U94"/>
    <mergeCell ref="BM95:BN98"/>
    <mergeCell ref="V96:AF96"/>
    <mergeCell ref="BM87:BN90"/>
    <mergeCell ref="V88:AF88"/>
    <mergeCell ref="AV88:BF88"/>
    <mergeCell ref="BG88:BL88"/>
    <mergeCell ref="J89:Q90"/>
    <mergeCell ref="V89:AF89"/>
    <mergeCell ref="AI89:AQ90"/>
    <mergeCell ref="AV89:BF89"/>
    <mergeCell ref="BG89:BL89"/>
    <mergeCell ref="V90:AF90"/>
    <mergeCell ref="V87:AF87"/>
    <mergeCell ref="AG87:AH90"/>
    <mergeCell ref="AI87:AQ88"/>
    <mergeCell ref="AR87:AU90"/>
    <mergeCell ref="AV87:BF87"/>
    <mergeCell ref="BG87:BL87"/>
    <mergeCell ref="AV90:BF90"/>
    <mergeCell ref="BG90:BL90"/>
    <mergeCell ref="BM91:BN94"/>
    <mergeCell ref="V92:AF92"/>
    <mergeCell ref="AV92:BF92"/>
    <mergeCell ref="BG92:BL92"/>
    <mergeCell ref="J93:Q94"/>
    <mergeCell ref="V93:AF93"/>
    <mergeCell ref="BM83:BN86"/>
    <mergeCell ref="V84:AF84"/>
    <mergeCell ref="AV84:BF84"/>
    <mergeCell ref="BG84:BL84"/>
    <mergeCell ref="J85:Q86"/>
    <mergeCell ref="V85:AF85"/>
    <mergeCell ref="AI85:AQ86"/>
    <mergeCell ref="AV85:BF85"/>
    <mergeCell ref="BG85:BL85"/>
    <mergeCell ref="V86:AF86"/>
    <mergeCell ref="V83:AF83"/>
    <mergeCell ref="AG83:AH86"/>
    <mergeCell ref="AI83:AQ84"/>
    <mergeCell ref="AR83:AU86"/>
    <mergeCell ref="AV83:BF83"/>
    <mergeCell ref="BG83:BL83"/>
    <mergeCell ref="AV86:BF86"/>
    <mergeCell ref="BG86:BL86"/>
    <mergeCell ref="J83:Q84"/>
    <mergeCell ref="R83:U86"/>
    <mergeCell ref="J81:Q82"/>
    <mergeCell ref="V81:AF81"/>
    <mergeCell ref="AI81:AQ82"/>
    <mergeCell ref="AV81:BF81"/>
    <mergeCell ref="BG81:BL81"/>
    <mergeCell ref="V82:AF82"/>
    <mergeCell ref="V79:AF79"/>
    <mergeCell ref="AG79:AH82"/>
    <mergeCell ref="AI79:AQ80"/>
    <mergeCell ref="AR79:AU82"/>
    <mergeCell ref="AV79:BF79"/>
    <mergeCell ref="BG79:BL79"/>
    <mergeCell ref="AV82:BF82"/>
    <mergeCell ref="BG82:BL82"/>
    <mergeCell ref="A87:A90"/>
    <mergeCell ref="B87:C90"/>
    <mergeCell ref="D87:F90"/>
    <mergeCell ref="G87:I90"/>
    <mergeCell ref="J87:Q88"/>
    <mergeCell ref="R87:U90"/>
    <mergeCell ref="A83:A86"/>
    <mergeCell ref="B83:C86"/>
    <mergeCell ref="D83:F86"/>
    <mergeCell ref="G83:I86"/>
    <mergeCell ref="A79:A82"/>
    <mergeCell ref="B79:C82"/>
    <mergeCell ref="D79:F82"/>
    <mergeCell ref="G79:I82"/>
    <mergeCell ref="J79:Q80"/>
    <mergeCell ref="R79:U82"/>
    <mergeCell ref="AV76:BF76"/>
    <mergeCell ref="BG76:BL76"/>
    <mergeCell ref="J77:Q78"/>
    <mergeCell ref="V77:AF77"/>
    <mergeCell ref="AI77:AQ78"/>
    <mergeCell ref="AV77:BF77"/>
    <mergeCell ref="BG77:BL77"/>
    <mergeCell ref="V78:AF78"/>
    <mergeCell ref="V75:AF75"/>
    <mergeCell ref="AG75:AH78"/>
    <mergeCell ref="AI75:AQ76"/>
    <mergeCell ref="AR75:AU78"/>
    <mergeCell ref="AV75:BF75"/>
    <mergeCell ref="BG75:BL75"/>
    <mergeCell ref="AV78:BF78"/>
    <mergeCell ref="BG78:BL78"/>
    <mergeCell ref="AV80:BF80"/>
    <mergeCell ref="BG80:BL80"/>
    <mergeCell ref="AV70:BF70"/>
    <mergeCell ref="BG70:BL70"/>
    <mergeCell ref="J67:Q68"/>
    <mergeCell ref="R67:U70"/>
    <mergeCell ref="A75:A78"/>
    <mergeCell ref="B75:C78"/>
    <mergeCell ref="D75:F78"/>
    <mergeCell ref="G75:I78"/>
    <mergeCell ref="J75:Q76"/>
    <mergeCell ref="R75:U78"/>
    <mergeCell ref="BM79:BN82"/>
    <mergeCell ref="V80:AF80"/>
    <mergeCell ref="BM71:BN74"/>
    <mergeCell ref="V72:AF72"/>
    <mergeCell ref="AV72:BF72"/>
    <mergeCell ref="BG72:BL72"/>
    <mergeCell ref="J73:Q74"/>
    <mergeCell ref="V73:AF73"/>
    <mergeCell ref="AI73:AQ74"/>
    <mergeCell ref="AV73:BF73"/>
    <mergeCell ref="BG73:BL73"/>
    <mergeCell ref="V74:AF74"/>
    <mergeCell ref="V71:AF71"/>
    <mergeCell ref="AG71:AH74"/>
    <mergeCell ref="AI71:AQ72"/>
    <mergeCell ref="AR71:AU74"/>
    <mergeCell ref="AV71:BF71"/>
    <mergeCell ref="BG71:BL71"/>
    <mergeCell ref="AV74:BF74"/>
    <mergeCell ref="BG74:BL74"/>
    <mergeCell ref="BM75:BN78"/>
    <mergeCell ref="V76:AF76"/>
    <mergeCell ref="A71:A74"/>
    <mergeCell ref="B71:C74"/>
    <mergeCell ref="D71:F74"/>
    <mergeCell ref="G71:I74"/>
    <mergeCell ref="J71:Q72"/>
    <mergeCell ref="R71:U74"/>
    <mergeCell ref="A67:A70"/>
    <mergeCell ref="B67:C70"/>
    <mergeCell ref="D67:F70"/>
    <mergeCell ref="G67:I70"/>
    <mergeCell ref="A63:A66"/>
    <mergeCell ref="B63:C66"/>
    <mergeCell ref="D63:F66"/>
    <mergeCell ref="G63:I66"/>
    <mergeCell ref="J63:Q64"/>
    <mergeCell ref="R63:U66"/>
    <mergeCell ref="BM67:BN70"/>
    <mergeCell ref="V68:AF68"/>
    <mergeCell ref="AV68:BF68"/>
    <mergeCell ref="BG68:BL68"/>
    <mergeCell ref="J69:Q70"/>
    <mergeCell ref="V69:AF69"/>
    <mergeCell ref="AI69:AQ70"/>
    <mergeCell ref="AV69:BF69"/>
    <mergeCell ref="BG69:BL69"/>
    <mergeCell ref="V70:AF70"/>
    <mergeCell ref="V67:AF67"/>
    <mergeCell ref="AG67:AH70"/>
    <mergeCell ref="AI67:AQ68"/>
    <mergeCell ref="AR67:AU70"/>
    <mergeCell ref="AV67:BF67"/>
    <mergeCell ref="BG67:BL67"/>
    <mergeCell ref="AI61:AQ62"/>
    <mergeCell ref="AV61:BF61"/>
    <mergeCell ref="BG61:BL61"/>
    <mergeCell ref="V62:AF62"/>
    <mergeCell ref="V59:AF59"/>
    <mergeCell ref="AG59:AH62"/>
    <mergeCell ref="AI59:AQ60"/>
    <mergeCell ref="AR59:AU62"/>
    <mergeCell ref="AV59:BF59"/>
    <mergeCell ref="BG59:BL59"/>
    <mergeCell ref="AV62:BF62"/>
    <mergeCell ref="BG62:BL62"/>
    <mergeCell ref="AV64:BF64"/>
    <mergeCell ref="BG64:BL64"/>
    <mergeCell ref="J65:Q66"/>
    <mergeCell ref="V65:AF65"/>
    <mergeCell ref="AI65:AQ66"/>
    <mergeCell ref="AV65:BF65"/>
    <mergeCell ref="BG65:BL65"/>
    <mergeCell ref="V66:AF66"/>
    <mergeCell ref="V63:AF63"/>
    <mergeCell ref="AG63:AH66"/>
    <mergeCell ref="AI63:AQ64"/>
    <mergeCell ref="AR63:AU66"/>
    <mergeCell ref="AV63:BF63"/>
    <mergeCell ref="BG63:BL63"/>
    <mergeCell ref="AV66:BF66"/>
    <mergeCell ref="BG66:BL66"/>
    <mergeCell ref="A59:A62"/>
    <mergeCell ref="B59:C62"/>
    <mergeCell ref="D59:F62"/>
    <mergeCell ref="G59:I62"/>
    <mergeCell ref="J59:Q60"/>
    <mergeCell ref="R59:U62"/>
    <mergeCell ref="BM63:BN66"/>
    <mergeCell ref="V64:AF64"/>
    <mergeCell ref="BM55:BN58"/>
    <mergeCell ref="V56:AF56"/>
    <mergeCell ref="AV56:BF56"/>
    <mergeCell ref="BG56:BL56"/>
    <mergeCell ref="J57:Q58"/>
    <mergeCell ref="V57:AF57"/>
    <mergeCell ref="AI57:AQ58"/>
    <mergeCell ref="AV57:BF57"/>
    <mergeCell ref="BG57:BL57"/>
    <mergeCell ref="V58:AF58"/>
    <mergeCell ref="V55:AF55"/>
    <mergeCell ref="AG55:AH58"/>
    <mergeCell ref="AI55:AQ56"/>
    <mergeCell ref="AR55:AU58"/>
    <mergeCell ref="AV55:BF55"/>
    <mergeCell ref="BG55:BL55"/>
    <mergeCell ref="AV58:BF58"/>
    <mergeCell ref="BG58:BL58"/>
    <mergeCell ref="BM59:BN62"/>
    <mergeCell ref="V60:AF60"/>
    <mergeCell ref="AV60:BF60"/>
    <mergeCell ref="BG60:BL60"/>
    <mergeCell ref="J61:Q62"/>
    <mergeCell ref="V61:AF61"/>
    <mergeCell ref="BM51:BN54"/>
    <mergeCell ref="V52:AF52"/>
    <mergeCell ref="AV52:BF52"/>
    <mergeCell ref="BG52:BL52"/>
    <mergeCell ref="J53:Q54"/>
    <mergeCell ref="V53:AF53"/>
    <mergeCell ref="AI53:AQ54"/>
    <mergeCell ref="AV53:BF53"/>
    <mergeCell ref="BG53:BL53"/>
    <mergeCell ref="V54:AF54"/>
    <mergeCell ref="V51:AF51"/>
    <mergeCell ref="AG51:AH54"/>
    <mergeCell ref="AI51:AQ52"/>
    <mergeCell ref="AR51:AU54"/>
    <mergeCell ref="AV51:BF51"/>
    <mergeCell ref="BG51:BL51"/>
    <mergeCell ref="AV54:BF54"/>
    <mergeCell ref="BG54:BL54"/>
    <mergeCell ref="J51:Q52"/>
    <mergeCell ref="R51:U54"/>
    <mergeCell ref="AV48:BF48"/>
    <mergeCell ref="BG48:BL48"/>
    <mergeCell ref="J49:Q50"/>
    <mergeCell ref="V49:AF49"/>
    <mergeCell ref="AI49:AQ50"/>
    <mergeCell ref="AV49:BF49"/>
    <mergeCell ref="BG49:BL49"/>
    <mergeCell ref="V50:AF50"/>
    <mergeCell ref="V47:AF47"/>
    <mergeCell ref="AG47:AH50"/>
    <mergeCell ref="AI47:AQ48"/>
    <mergeCell ref="AR47:AU50"/>
    <mergeCell ref="AV47:BF47"/>
    <mergeCell ref="BG47:BL47"/>
    <mergeCell ref="AV50:BF50"/>
    <mergeCell ref="BG50:BL50"/>
    <mergeCell ref="A55:A58"/>
    <mergeCell ref="B55:C58"/>
    <mergeCell ref="D55:F58"/>
    <mergeCell ref="G55:I58"/>
    <mergeCell ref="J55:Q56"/>
    <mergeCell ref="R55:U58"/>
    <mergeCell ref="A51:A54"/>
    <mergeCell ref="B51:C54"/>
    <mergeCell ref="D51:F54"/>
    <mergeCell ref="G51:I54"/>
    <mergeCell ref="A47:A50"/>
    <mergeCell ref="B47:C50"/>
    <mergeCell ref="D47:F50"/>
    <mergeCell ref="G47:I50"/>
    <mergeCell ref="J47:Q48"/>
    <mergeCell ref="R47:U50"/>
    <mergeCell ref="BM43:BN46"/>
    <mergeCell ref="V44:AF44"/>
    <mergeCell ref="AV44:BF44"/>
    <mergeCell ref="BG44:BL44"/>
    <mergeCell ref="J45:Q46"/>
    <mergeCell ref="V45:AF45"/>
    <mergeCell ref="AI45:AQ46"/>
    <mergeCell ref="AV45:BF45"/>
    <mergeCell ref="BG45:BL45"/>
    <mergeCell ref="V46:AF46"/>
    <mergeCell ref="V43:AF43"/>
    <mergeCell ref="AG43:AH46"/>
    <mergeCell ref="AI43:AQ44"/>
    <mergeCell ref="AR43:AU46"/>
    <mergeCell ref="AV43:BF43"/>
    <mergeCell ref="BG43:BL43"/>
    <mergeCell ref="AV46:BF46"/>
    <mergeCell ref="BG46:BL46"/>
    <mergeCell ref="A43:A46"/>
    <mergeCell ref="B43:C46"/>
    <mergeCell ref="D43:F46"/>
    <mergeCell ref="G43:I46"/>
    <mergeCell ref="J43:Q44"/>
    <mergeCell ref="R43:U46"/>
    <mergeCell ref="BM47:BN50"/>
    <mergeCell ref="V48:AF48"/>
    <mergeCell ref="AV38:BF38"/>
    <mergeCell ref="BG38:BL38"/>
    <mergeCell ref="A35:A38"/>
    <mergeCell ref="B35:C38"/>
    <mergeCell ref="D35:F38"/>
    <mergeCell ref="G35:I38"/>
    <mergeCell ref="J35:Q36"/>
    <mergeCell ref="R35:U38"/>
    <mergeCell ref="BM39:BN42"/>
    <mergeCell ref="V40:AF40"/>
    <mergeCell ref="AV40:BF40"/>
    <mergeCell ref="BG40:BL40"/>
    <mergeCell ref="J41:Q42"/>
    <mergeCell ref="V41:AF41"/>
    <mergeCell ref="AI41:AQ42"/>
    <mergeCell ref="AV41:BF41"/>
    <mergeCell ref="BG41:BL41"/>
    <mergeCell ref="V42:AF42"/>
    <mergeCell ref="V39:AF39"/>
    <mergeCell ref="AG39:AH42"/>
    <mergeCell ref="AI39:AQ40"/>
    <mergeCell ref="AR39:AU42"/>
    <mergeCell ref="AV39:BF39"/>
    <mergeCell ref="BG39:BL39"/>
    <mergeCell ref="AV42:BF42"/>
    <mergeCell ref="BG42:BL42"/>
    <mergeCell ref="BQ31:BQ32"/>
    <mergeCell ref="V32:AF32"/>
    <mergeCell ref="AV32:BF32"/>
    <mergeCell ref="BG32:BL32"/>
    <mergeCell ref="R31:U34"/>
    <mergeCell ref="V31:AF31"/>
    <mergeCell ref="AG31:AH34"/>
    <mergeCell ref="AI31:AQ32"/>
    <mergeCell ref="AR31:AU34"/>
    <mergeCell ref="AV31:BF31"/>
    <mergeCell ref="A39:A42"/>
    <mergeCell ref="B39:C42"/>
    <mergeCell ref="D39:F42"/>
    <mergeCell ref="G39:I42"/>
    <mergeCell ref="J39:Q40"/>
    <mergeCell ref="R39:U42"/>
    <mergeCell ref="BM35:BN38"/>
    <mergeCell ref="V36:AF36"/>
    <mergeCell ref="AV36:BF36"/>
    <mergeCell ref="BG36:BL36"/>
    <mergeCell ref="J37:Q38"/>
    <mergeCell ref="V37:AF37"/>
    <mergeCell ref="AI37:AQ38"/>
    <mergeCell ref="AV37:BF37"/>
    <mergeCell ref="BG37:BL37"/>
    <mergeCell ref="V38:AF38"/>
    <mergeCell ref="V35:AF35"/>
    <mergeCell ref="AG35:AH38"/>
    <mergeCell ref="AI35:AQ36"/>
    <mergeCell ref="AR35:AU38"/>
    <mergeCell ref="AV35:BF35"/>
    <mergeCell ref="BG35:BL35"/>
    <mergeCell ref="A31:A34"/>
    <mergeCell ref="B31:C34"/>
    <mergeCell ref="D31:F34"/>
    <mergeCell ref="G31:I34"/>
    <mergeCell ref="J31:Q32"/>
    <mergeCell ref="BG27:BL27"/>
    <mergeCell ref="BM27:BN30"/>
    <mergeCell ref="V28:AF28"/>
    <mergeCell ref="AV28:BF28"/>
    <mergeCell ref="BG28:BL28"/>
    <mergeCell ref="J29:Q30"/>
    <mergeCell ref="V29:AF29"/>
    <mergeCell ref="AI29:AQ30"/>
    <mergeCell ref="AV29:BF29"/>
    <mergeCell ref="BG29:BL29"/>
    <mergeCell ref="R27:U30"/>
    <mergeCell ref="V27:AF27"/>
    <mergeCell ref="AG27:AH30"/>
    <mergeCell ref="AI27:AQ28"/>
    <mergeCell ref="AR27:AU30"/>
    <mergeCell ref="AV27:BF27"/>
    <mergeCell ref="A27:A30"/>
    <mergeCell ref="J33:Q34"/>
    <mergeCell ref="V33:AF33"/>
    <mergeCell ref="AI33:AQ34"/>
    <mergeCell ref="AV33:BF33"/>
    <mergeCell ref="BG33:BL33"/>
    <mergeCell ref="V34:AF34"/>
    <mergeCell ref="AV34:BF34"/>
    <mergeCell ref="BG34:BL34"/>
    <mergeCell ref="BG31:BL31"/>
    <mergeCell ref="BM31:BN34"/>
    <mergeCell ref="B27:C30"/>
    <mergeCell ref="D27:F30"/>
    <mergeCell ref="G27:I30"/>
    <mergeCell ref="J27:Q28"/>
    <mergeCell ref="BM23:BN26"/>
    <mergeCell ref="BP23:BP24"/>
    <mergeCell ref="BQ23:BQ24"/>
    <mergeCell ref="V24:AF24"/>
    <mergeCell ref="AV24:BF24"/>
    <mergeCell ref="BG24:BL24"/>
    <mergeCell ref="V25:AF25"/>
    <mergeCell ref="AI25:AQ26"/>
    <mergeCell ref="AV25:BF25"/>
    <mergeCell ref="BG25:BL25"/>
    <mergeCell ref="V23:AF23"/>
    <mergeCell ref="AG23:AH26"/>
    <mergeCell ref="AI23:AQ24"/>
    <mergeCell ref="AR23:AU26"/>
    <mergeCell ref="AV23:BF23"/>
    <mergeCell ref="BG23:BL23"/>
    <mergeCell ref="BP29:BP30"/>
    <mergeCell ref="BQ29:BQ30"/>
    <mergeCell ref="V30:AF30"/>
    <mergeCell ref="AV30:BF30"/>
    <mergeCell ref="BG30:BL30"/>
    <mergeCell ref="BP25:BP28"/>
    <mergeCell ref="BQ25:BQ28"/>
    <mergeCell ref="V26:AF26"/>
    <mergeCell ref="AV26:BF26"/>
    <mergeCell ref="BG26:BL26"/>
    <mergeCell ref="A23:A26"/>
    <mergeCell ref="B23:C26"/>
    <mergeCell ref="D23:F26"/>
    <mergeCell ref="G23:I26"/>
    <mergeCell ref="J23:Q24"/>
    <mergeCell ref="R23:U26"/>
    <mergeCell ref="J25:Q26"/>
    <mergeCell ref="BP20:BP22"/>
    <mergeCell ref="BQ20:BQ22"/>
    <mergeCell ref="J21:Q22"/>
    <mergeCell ref="V21:AF21"/>
    <mergeCell ref="AI21:AQ22"/>
    <mergeCell ref="AV21:BF21"/>
    <mergeCell ref="BG21:BL21"/>
    <mergeCell ref="V22:AF22"/>
    <mergeCell ref="AV22:BF22"/>
    <mergeCell ref="BG22:BL22"/>
    <mergeCell ref="AV19:BF19"/>
    <mergeCell ref="BG19:BL19"/>
    <mergeCell ref="BM19:BN22"/>
    <mergeCell ref="V20:AF20"/>
    <mergeCell ref="AV20:BF20"/>
    <mergeCell ref="BG20:BL20"/>
    <mergeCell ref="BQ17:BQ19"/>
    <mergeCell ref="V18:AF18"/>
    <mergeCell ref="AV18:BF18"/>
    <mergeCell ref="BG18:BL18"/>
    <mergeCell ref="A19:A22"/>
    <mergeCell ref="B19:C22"/>
    <mergeCell ref="D19:F22"/>
    <mergeCell ref="G19:I22"/>
    <mergeCell ref="J19:Q20"/>
    <mergeCell ref="R19:U22"/>
    <mergeCell ref="J17:Q18"/>
    <mergeCell ref="V17:AF17"/>
    <mergeCell ref="AI17:AQ18"/>
    <mergeCell ref="AV17:BF17"/>
    <mergeCell ref="BG17:BL17"/>
    <mergeCell ref="BP17:BP19"/>
    <mergeCell ref="V19:AF19"/>
    <mergeCell ref="AG19:AH22"/>
    <mergeCell ref="AI19:AQ20"/>
    <mergeCell ref="AR19:AU22"/>
    <mergeCell ref="AI15:AQ16"/>
    <mergeCell ref="AR15:AU18"/>
    <mergeCell ref="AV15:BF15"/>
    <mergeCell ref="BG15:BL15"/>
    <mergeCell ref="BM15:BN18"/>
    <mergeCell ref="V16:AF16"/>
    <mergeCell ref="AV16:BF16"/>
    <mergeCell ref="BG16:BL16"/>
    <mergeCell ref="BP14:BP16"/>
    <mergeCell ref="BQ14:BQ16"/>
    <mergeCell ref="A15:A18"/>
    <mergeCell ref="B15:C18"/>
    <mergeCell ref="D15:F18"/>
    <mergeCell ref="G15:I18"/>
    <mergeCell ref="J15:Q16"/>
    <mergeCell ref="R15:U18"/>
    <mergeCell ref="V15:AF15"/>
    <mergeCell ref="AG15:AH18"/>
    <mergeCell ref="BM11:BN14"/>
    <mergeCell ref="BP11:BP13"/>
    <mergeCell ref="BQ11:BQ13"/>
    <mergeCell ref="V12:AF12"/>
    <mergeCell ref="AV12:BF12"/>
    <mergeCell ref="BG12:BL12"/>
    <mergeCell ref="V13:AF13"/>
    <mergeCell ref="AI13:AQ14"/>
    <mergeCell ref="AV13:BF13"/>
    <mergeCell ref="BG13:BL13"/>
    <mergeCell ref="V11:AF11"/>
    <mergeCell ref="AG11:AH14"/>
    <mergeCell ref="AI11:AQ12"/>
    <mergeCell ref="AR11:AU14"/>
    <mergeCell ref="A7:A10"/>
    <mergeCell ref="B7:C10"/>
    <mergeCell ref="D7:F10"/>
    <mergeCell ref="G7:I10"/>
    <mergeCell ref="J7:Q8"/>
    <mergeCell ref="R7:U10"/>
    <mergeCell ref="J9:Q10"/>
    <mergeCell ref="AV11:BF11"/>
    <mergeCell ref="BG11:BL11"/>
    <mergeCell ref="V14:AF14"/>
    <mergeCell ref="AV14:BF14"/>
    <mergeCell ref="BG14:BL14"/>
    <mergeCell ref="A11:A14"/>
    <mergeCell ref="B11:C14"/>
    <mergeCell ref="D11:F14"/>
    <mergeCell ref="G11:I14"/>
    <mergeCell ref="J11:Q12"/>
    <mergeCell ref="R11:U14"/>
    <mergeCell ref="J13:Q14"/>
    <mergeCell ref="AI9:AQ10"/>
    <mergeCell ref="AV9:BF9"/>
    <mergeCell ref="BG9:BL9"/>
    <mergeCell ref="V10:AF10"/>
    <mergeCell ref="AV10:BF10"/>
    <mergeCell ref="BG10:BL10"/>
    <mergeCell ref="BG3:BL6"/>
    <mergeCell ref="BM3:BN6"/>
    <mergeCell ref="BP3:BP8"/>
    <mergeCell ref="BQ3:BQ4"/>
    <mergeCell ref="BQ5:BQ8"/>
    <mergeCell ref="BM7:BN10"/>
    <mergeCell ref="BP2:BQ2"/>
    <mergeCell ref="V7:AF7"/>
    <mergeCell ref="AG7:AH10"/>
    <mergeCell ref="AI7:AQ8"/>
    <mergeCell ref="AR7:AU10"/>
    <mergeCell ref="AV7:BF7"/>
    <mergeCell ref="BG7:BL7"/>
    <mergeCell ref="V8:AF8"/>
    <mergeCell ref="AV8:BF8"/>
    <mergeCell ref="BG8:BL8"/>
    <mergeCell ref="V9:AF9"/>
    <mergeCell ref="BP9:BP10"/>
    <mergeCell ref="BQ9:BQ10"/>
    <mergeCell ref="A3:A6"/>
    <mergeCell ref="B3:C6"/>
    <mergeCell ref="D3:F6"/>
    <mergeCell ref="G3:I6"/>
    <mergeCell ref="J3:Q4"/>
    <mergeCell ref="R3:U6"/>
    <mergeCell ref="V3:AF3"/>
    <mergeCell ref="AG3:AH6"/>
    <mergeCell ref="AI3:AQ4"/>
    <mergeCell ref="V4:AF4"/>
    <mergeCell ref="AV4:BF4"/>
    <mergeCell ref="J5:Q6"/>
    <mergeCell ref="V5:AF5"/>
    <mergeCell ref="AI5:AQ6"/>
    <mergeCell ref="AV5:BF5"/>
    <mergeCell ref="V6:AF6"/>
    <mergeCell ref="AV6:BF6"/>
    <mergeCell ref="AR3:AU6"/>
    <mergeCell ref="AV3:BF3"/>
  </mergeCells>
  <phoneticPr fontId="1"/>
  <conditionalFormatting sqref="B11:R11 AR11 B12:Q14 B15:R15 AR15 B16:Q18 B19:R19 AR19 B20:Q22 B23:R23 AR23 B24:Q26 B27:R27 AR27 B28:Q30 B31:R31 AR31 B32:Q34 B35:R35 AR35 B36:Q38 B39:R39 AR39 B40:Q42 B43:R43 AR43 B44:Q46 B47:R47 AR47 B48:Q50 B51:R51 AR51 B52:Q54 B55:R55 AR55 B56:Q58 B59:R59 AR59 B60:Q62 B63:R63 AR63 B64:Q66 B67:R67 AR67 B68:Q70 B71:R71 AR71 B72:Q74 B75:R75 AR75 B76:Q78 B79:R79 AR79 B80:Q82 B83:R83 AR83 B84:Q86 B87:R87 AR87 B88:Q90 B91:R91 AR91 B92:Q94 B95:R95 AR95 B96:Q98 B99:R99 AR99 B100:Q102 B103:R103 AR103 B104:Q106 B107:R107 AR107 B108:Q110 B111:R111 AR111 B112:Q114 B115:R115 AR115 B116:Q118 B119:R119 AR119 B120:Q122 B123:R123 AR123 B124:Q126 B127:R127 AR127 B128:Q130 B131:R131 AR131 B132:Q134 B135:R135 AR135 B136:Q138 B139:R139 AR139 B140:Q142 B143:R143 AR143 B144:Q146 B147:R147 AR147 B148:Q150 B151:R151 AR151 B152:Q154 B155:R155 AR155 B156:Q158 B159:R159 AR159 B160:Q162 B163:R163 AR163 B164:Q166 B167:R167 AR167 B168:Q170 B171:R171 AR171 B172:Q174 B175:R175 AR175 B176:Q178 B179:R179 AR179 B180:Q182 B183:R183 AR183 B184:Q186 B187:R187 AR187 B188:Q190 B191:R191 AR191 B192:Q194 B195:R195 AR195 B196:Q198 B199:R199 AR199 B200:Q202 B203:R203 AR203 B204:Q206 B207:R207 AR207 B208:Q210 B211:R211 AR211 B212:Q214 B215:R215 AR215 B216:Q218 B219:R219 AR219 B220:Q222 B223:R223 AR223 B224:Q226 B227:R227 AR227 B228:Q230 B231:R231 AR231 B232:Q234 B235:R235 AR235 B236:Q238 B239:R239 AR239 B240:Q242 B243:R243 AR243 B244:Q246 B247:R247 AR247 B248:Q250 B251:R251 AR251 B252:Q254 B255:R255 AR255 B256:Q258 B259:R259 AR259 B260:Q262 B263:R263 AR263 B264:Q266 B267:R267 AR267 B268:Q270 B271:R271 AR271 B272:Q274 B275:R275 AR275 B276:Q278 B279:R279 AR279 B280:Q282 B283:R283 AR283 B284:Q286 B287:R287 AR287 B288:Q290 B291:R291 AR291 B292:Q294 B295:R295 AR295 B296:Q298 B299:R299 AR299 B300:Q302 B303:R303 AR303 B304:Q306 B307:R307 AR307 B308:Q310 B311:R311 AR311 B312:Q314 B315:R315 AR315 B316:Q318 B319:R319 AR319 B320:Q322 B323:R323 AR323 B324:Q326 B327:R327 AR327 B328:Q330 B331:R331 AR331 B332:Q334 B335:R335 AR335 B336:Q338 B339:R339 AR339 B340:Q342 B343:R343 AR343 B344:Q346 B347:R347 AR347 B348:Q350 B351:R351 AR351 B352:Q354 B355:R355 AR355 B356:Q358 B359:R359 AR359 B360:Q362 B363:R363 AR363 B364:Q366 B367:R367 AR367 B368:Q370 B371:R371 AR371 B372:Q374 B375:R375 AR375 B376:Q378 B379:R379 AR379 B380:Q382 B383:R383 AR383 B384:Q386 B387:R387 AR387 B388:Q390 B391:R391 AR391 B392:Q394 B395:R395 AR395 B396:Q398 B399:R399 AR399 B400:Q402 B403:R403 AR403 B404:Q406 B407:R407 AR407 B408:Q410">
    <cfRule type="containsBlanks" dxfId="2" priority="6">
      <formula>LEN(TRIM(B11))=0</formula>
    </cfRule>
  </conditionalFormatting>
  <conditionalFormatting sqref="V11:AQ410">
    <cfRule type="containsBlanks" dxfId="1" priority="5">
      <formula>LEN(TRIM(V11))=0</formula>
    </cfRule>
  </conditionalFormatting>
  <conditionalFormatting sqref="AV11:BN410">
    <cfRule type="containsBlanks" dxfId="0" priority="1">
      <formula>LEN(TRIM(AV11))=0</formula>
    </cfRule>
  </conditionalFormatting>
  <dataValidations count="8">
    <dataValidation type="textLength" imeMode="halfAlpha" operator="equal" allowBlank="1" showInputMessage="1" showErrorMessage="1" sqref="AI7:AQ8" xr:uid="{9E503A88-1AC1-461E-95AB-C510D7D86FB0}">
      <formula1>13</formula1>
    </dataValidation>
    <dataValidation type="textLength" imeMode="halfAlpha" allowBlank="1" showInputMessage="1" showErrorMessage="1" prompt="ハイフンを除く、１０桁の電話番号を入力してください。_x000a_IP電話の場合は１１桁の電話番号を入力してください。" sqref="J7:Q8" xr:uid="{DAFAECAF-8B5B-43BC-8774-B39AB81BDEBB}">
      <formula1>10</formula1>
      <formula2>11</formula2>
    </dataValidation>
    <dataValidation type="list" allowBlank="1" showInputMessage="1" showErrorMessage="1" sqref="B11:C410" xr:uid="{49E0C2B3-85A1-4A0D-A9B1-A65256B40816}">
      <formula1>"外部専門家,外部準専門家"</formula1>
    </dataValidation>
    <dataValidation type="textLength" allowBlank="1" showInputMessage="1" showErrorMessage="1" prompt="ハイフンを除く、１０桁の電話番号を入力してください。_x000a_IP電話の場合は１１桁の電話番号を入力してください。" sqref="J95:Q96 J11:Q12 J15:Q16 J19:Q20 J23:Q24 J71:Q72 J75:Q76 J79:Q80 J83:Q84 J27:Q28 J51:Q52 J87:Q88 J99:Q100 J103:Q104 J107:Q108 J31:Q32 J35:Q36 J39:Q40 J43:Q44 J47:Q48 J55:Q56 J59:Q60 J63:Q64 J67:Q68 J91:Q92 J111:Q112 J115:Q116 J119:Q120 J123:Q124 J127:Q128 J131:Q132 J135:Q136 J139:Q140 J187:Q188 J191:Q192 J195:Q196 J199:Q200 J143:Q144 J167:Q168 J203:Q204 J147:Q148 J151:Q152 J155:Q156 J159:Q160 J163:Q164 J171:Q172 J175:Q176 J179:Q180 J183:Q184 J207:Q208 J211:Q212 J231:Q232 J215:Q216 J235:Q236 J219:Q220 J239:Q240 J223:Q224 J243:Q244 J227:Q228 J247:Q248 J251:Q252 J255:Q256 J259:Q260 J263:Q264 J267:Q268 J271:Q272 J291:Q292 J275:Q276 J295:Q296 J279:Q280 J299:Q300 J283:Q284 J303:Q304 J287:Q288 J307:Q308 J311:Q312 J319:Q320 J315:Q316 J323:Q324 J327:Q328 J331:Q332 J335:Q336 J343:Q344 J339:Q340 J347:Q348 J351:Q352 J355:Q356 J363:Q364 J359:Q360 J367:Q368 J371:Q372 J375:Q376 J383:Q384 J379:Q380 J387:Q388 J391:Q392 J395:Q396 J403:Q404 J399:Q400 J407:Q408" xr:uid="{ACC751F6-8108-4E7B-B08A-74DBBA515EB6}">
      <formula1>10</formula1>
      <formula2>11</formula2>
    </dataValidation>
    <dataValidation type="list" allowBlank="1" showInputMessage="1" showErrorMessage="1" sqref="BM7:BN410" xr:uid="{B78A4771-BA76-4FAA-9695-5E3BE0C7491D}">
      <formula1>"10年未満,10年以上"</formula1>
    </dataValidation>
    <dataValidation type="textLength" operator="equal" allowBlank="1" showInputMessage="1" showErrorMessage="1" prompt="ハイフン無し。_x000a_7桁（半角）で入力してください。" sqref="R7:U410 AR7:AU410" xr:uid="{9771CACD-D72C-4269-85D2-BB49E33C95A0}">
      <formula1>7</formula1>
    </dataValidation>
    <dataValidation imeMode="halfAlpha" allowBlank="1" showInputMessage="1" showErrorMessage="1" sqref="V13:AF13 AV13:BF13 V17:AF17 V21:AF21 V25:AF25 V29:AF29 V33:AF33 V37:AF37 V41:AF41 V45:AF45 V49:AF49 V53:AF53 V57:AF57 V61:AF61 V65:AF65 V69:AF69 V73:AF73 V77:AF77 V81:AF81 V85:AF85 V89:AF89 V93:AF93 V97:AF97 V101:AF101 V105:AF105 V109:AF109 V113:AF113 V117:AF117 V121:AF121 V125:AF125 V129:AF129 V133:AF133 V137:AF137 V141:AF141 V145:AF145 V149:AF149 V153:AF153 V157:AF157 V161:AF161 V165:AF165 V169:AF169 V173:AF173 V177:AF177 V181:AF181 V185:AF185 V189:AF189 V193:AF193 V197:AF197 V201:AF201 V205:AF205 V209:AF209 V213:AF213 V217:AF217 V221:AF221 V225:AF225 V229:AF229 V233:AF233 V237:AF237 V241:AF241 V245:AF245 V249:AF249 V253:AF253 V257:AF257 V261:AF261 V265:AF265 V269:AF269 V273:AF273 V277:AF277 V281:AF281 V285:AF285 V289:AF289 V293:AF293 V297:AF297 V301:AF301 V305:AF305 V309:AF309 V313:AF313 V317:AF317 V321:AF321 V325:AF325 V329:AF329 V333:AF333 V337:AF337 V341:AF341 V345:AF345 V349:AF349 V353:AF353 V357:AF357 V361:AF361 V365:AF365 V369:AF369 V373:AF373 V377:AF377 V381:AF381 V385:AF385 V389:AF389 V393:AF393 V397:AF397 V401:AF401 V405:AF405 V409:AF409 AV17:BF17 AV21:BF21 AV25:BF25 AV29:BF29 AV33:BF33 AV37:BF37 AV41:BF41 AV45:BF45 AV49:BF49 AV53:BF53 AV57:BF57 AV61:BF61 AV65:BF65 AV69:BF69 AV73:BF73 AV77:BF77 AV81:BF81 AV85:BF85 AV89:BF89 AV93:BF93 AV97:BF97 AV101:BF101 AV105:BF105 AV109:BF109 AV113:BF113 AV117:BF117 AV121:BF121 AV125:BF125 AV129:BF129 AV133:BF133 AV137:BF137 AV141:BF141 AV145:BF145 AV149:BF149 AV153:BF153 AV157:BF157 AV161:BF161 AV165:BF165 AV169:BF169 AV173:BF173 AV177:BF177 AV181:BF181 AV185:BF185 AV189:BF189 AV193:BF193 AV197:BF197 AV201:BF201 AV205:BF205 AV209:BF209 AV213:BF213 AV217:BF217 AV221:BF221 AV225:BF225 AV229:BF229 AV233:BF233 AV237:BF237 AV241:BF241 AV245:BF245 AV249:BF249 AV253:BF253 AV257:BF257 AV261:BF261 AV265:BF265 AV269:BF269 AV273:BF273 AV277:BF277 AV281:BF281 AV285:BF285 AV289:BF289 AV293:BF293 AV297:BF297 AV301:BF301 AV305:BF305 AV309:BF309 AV313:BF313 AV317:BF317 AV321:BF321 AV325:BF325 AV329:BF329 AV333:BF333 AV337:BF337 AV341:BF341 AV345:BF345 AV349:BF349 AV353:BF353 AV357:BF357 AV361:BF361 AV365:BF365 AV369:BF369 AV373:BF373 AV377:BF377 AV381:BF381 AV385:BF385 AV389:BF389 AV393:BF393 AV397:BF397 AV401:BF401 AV405:BF405 AV409:BF409" xr:uid="{DAA97B73-2BA5-4C29-A3B1-71DFACD0F1D5}"/>
    <dataValidation type="textLength" operator="equal" allowBlank="1" showInputMessage="1" showErrorMessage="1" error="半角13桁の法人番号を入力してください。" sqref="AI11:AQ12 AI15:AQ16 AI19:AQ20 AI23:AQ24 AI27:AQ28 AI31:AQ32 AI35:AQ36 AI39:AQ40 AI43:AQ44 AI47:AQ48 AI51:AQ52 AI55:AQ56 AI59:AQ60 AI63:AQ64 AI67:AQ68 AI71:AQ72 AI75:AQ76 AI79:AQ80 AI83:AQ84 AI87:AQ88 AI91:AQ92 AI95:AQ96 AI99:AQ100 AI103:AQ104 AI107:AQ108 AI111:AQ112 AI115:AQ116 AI119:AQ120 AI123:AQ124 AI127:AQ128 AI131:AQ132 AI135:AQ136 AI139:AQ140 AI143:AQ144 AI147:AQ148 AI151:AQ152 AI155:AQ156 AI159:AQ160 AI163:AQ164 AI167:AQ168 AI171:AQ172 AI175:AQ176 AI179:AQ180 AI183:AQ184 AI187:AQ188 AI191:AQ192 AI195:AQ196 AI199:AQ200 AI203:AQ204 AI207:AQ208 AI211:AQ212 AI215:AQ216 AI219:AQ220 AI223:AQ224 AI227:AQ228 AI231:AQ232 AI235:AQ236 AI239:AQ240 AI243:AQ244 AI247:AQ248 AI251:AQ252 AI255:AQ256 AI259:AQ260 AI263:AQ264 AI267:AQ268 AI271:AQ272 AI275:AQ276 AI279:AQ280 AI283:AQ284 AI287:AQ288 AI291:AQ292 AI295:AQ296 AI299:AQ300 AI303:AQ304 AI307:AQ308 AI311:AQ312 AI315:AQ316 AI319:AQ320 AI323:AQ324 AI327:AQ328 AI331:AQ332 AI335:AQ336 AI339:AQ340 AI343:AQ344 AI347:AQ348 AI351:AQ352 AI355:AQ356 AI359:AQ360 AI363:AQ364 AI367:AQ368 AI371:AQ372 AI375:AQ376 AI379:AQ380 AI383:AQ384 AI387:AQ388 AI391:AQ392 AI395:AQ396 AI399:AQ400 AI403:AQ404 AI407:AQ408" xr:uid="{E39D8403-3763-410D-B9F2-3BD0B23CA305}">
      <formula1>13</formula1>
    </dataValidation>
  </dataValidations>
  <pageMargins left="0.35433070866141736" right="0.35433070866141736" top="0.55118110236220474" bottom="0.43307086614173229" header="0.31496062992125984" footer="0.15748031496062992"/>
  <pageSetup paperSize="9" scale="40" fitToHeight="0" orientation="landscape" horizontalDpi="300" verticalDpi="3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2409C66-3630-431B-92C2-ECBDB495B50D}">
          <x14:formula1>
            <xm:f>'（非表示）エネルギー国家資格リスト'!$B$1:$B$50</xm:f>
          </x14:formula1>
          <xm:sqref>AG11:AH410</xm:sqref>
        </x14:dataValidation>
        <x14:dataValidation type="list" allowBlank="1" showInputMessage="1" showErrorMessage="1" xr:uid="{DAE58BEE-8CFD-4379-A382-2B36BABC3E2E}">
          <x14:formula1>
            <xm:f>'（非表示）エネルギー国家資格リスト'!$A$1:$A$16</xm:f>
          </x14:formula1>
          <xm:sqref>BG11:BL410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41A78-8A3B-4165-9CAD-C9274E9AFF4F}">
  <sheetPr>
    <tabColor rgb="FFFFC000"/>
  </sheetPr>
  <dimension ref="A1:AM102"/>
  <sheetViews>
    <sheetView zoomScale="120" zoomScaleNormal="180" workbookViewId="0"/>
  </sheetViews>
  <sheetFormatPr defaultColWidth="9" defaultRowHeight="13.5" x14ac:dyDescent="0.15"/>
  <cols>
    <col min="1" max="5" width="9" style="103"/>
    <col min="6" max="7" width="8.75" style="103"/>
    <col min="8" max="8" width="18.625" style="103" customWidth="1"/>
    <col min="9" max="9" width="20.625" style="104" customWidth="1"/>
    <col min="10" max="28" width="8.75" style="104" customWidth="1"/>
    <col min="29" max="16384" width="9" style="103"/>
  </cols>
  <sheetData>
    <row r="1" spans="1:39" x14ac:dyDescent="0.15">
      <c r="A1" s="103" t="s">
        <v>348</v>
      </c>
      <c r="T1" s="104" t="s">
        <v>374</v>
      </c>
      <c r="AC1" s="103" t="s">
        <v>380</v>
      </c>
    </row>
    <row r="2" spans="1:39" x14ac:dyDescent="0.15">
      <c r="A2" s="104" t="s">
        <v>351</v>
      </c>
      <c r="B2" s="104" t="s">
        <v>350</v>
      </c>
      <c r="T2" s="104" t="s">
        <v>328</v>
      </c>
      <c r="U2" s="104" t="s">
        <v>329</v>
      </c>
      <c r="V2" s="104" t="s">
        <v>330</v>
      </c>
      <c r="W2" s="104" t="s">
        <v>331</v>
      </c>
      <c r="X2" s="104" t="s">
        <v>332</v>
      </c>
      <c r="Z2" s="104" t="s">
        <v>375</v>
      </c>
      <c r="AC2" s="103" t="s">
        <v>381</v>
      </c>
      <c r="AD2" s="103" t="s">
        <v>333</v>
      </c>
      <c r="AE2" s="104" t="s">
        <v>335</v>
      </c>
      <c r="AF2" s="104" t="s">
        <v>382</v>
      </c>
      <c r="AG2" s="104" t="s">
        <v>383</v>
      </c>
      <c r="AH2" s="104" t="s">
        <v>328</v>
      </c>
      <c r="AI2" s="104" t="s">
        <v>329</v>
      </c>
      <c r="AJ2" s="104" t="s">
        <v>330</v>
      </c>
      <c r="AK2" s="104" t="s">
        <v>331</v>
      </c>
      <c r="AL2" s="104" t="s">
        <v>332</v>
      </c>
      <c r="AM2" s="104" t="s">
        <v>384</v>
      </c>
    </row>
    <row r="3" spans="1:39" x14ac:dyDescent="0.15">
      <c r="H3" s="103" t="s">
        <v>145</v>
      </c>
      <c r="I3" s="104" t="str">
        <f>A4&amp;B4&amp;C4&amp;D4</f>
        <v>0月0日</v>
      </c>
      <c r="S3" s="104">
        <v>1</v>
      </c>
      <c r="T3" s="104">
        <f>'拠点情報(様式1-3)'!H4</f>
        <v>0</v>
      </c>
      <c r="U3" s="104">
        <f>'拠点情報(様式1-3)'!H5</f>
        <v>0</v>
      </c>
      <c r="V3" s="104">
        <f>'拠点情報(様式1-3)'!S5</f>
        <v>0</v>
      </c>
      <c r="W3" s="104">
        <f>'拠点情報(様式1-3)'!H6</f>
        <v>0</v>
      </c>
      <c r="X3" s="104">
        <f>'拠点情報(様式1-3)'!H7</f>
        <v>0</v>
      </c>
      <c r="Z3" s="104" t="str">
        <f>U3&amp;V3&amp;W3&amp;X3</f>
        <v>0000</v>
      </c>
      <c r="AB3" s="104">
        <v>1</v>
      </c>
      <c r="AC3" s="103">
        <f>'内部専門家情報(様式1-4) '!B11</f>
        <v>0</v>
      </c>
    </row>
    <row r="4" spans="1:39" x14ac:dyDescent="0.15">
      <c r="A4" s="105">
        <f>'交付申請書(様式1)'!H4</f>
        <v>0</v>
      </c>
      <c r="B4" s="104" t="s">
        <v>320</v>
      </c>
      <c r="C4" s="104">
        <f>'交付申請書(様式1)'!J4</f>
        <v>0</v>
      </c>
      <c r="D4" s="104" t="s">
        <v>321</v>
      </c>
      <c r="G4" s="538" t="s">
        <v>322</v>
      </c>
      <c r="H4" s="103">
        <v>1</v>
      </c>
      <c r="I4" s="105">
        <f>'役員名簿(別紙2)'!A5</f>
        <v>0</v>
      </c>
      <c r="J4" s="105">
        <f>'役員名簿(別紙2)'!B5</f>
        <v>0</v>
      </c>
      <c r="K4" s="105">
        <f>'役員名簿(別紙2)'!C5</f>
        <v>0</v>
      </c>
      <c r="L4" s="105">
        <f>'役員名簿(別紙2)'!D5</f>
        <v>0</v>
      </c>
      <c r="M4" s="105">
        <f>'役員名簿(別紙2)'!E5</f>
        <v>0</v>
      </c>
      <c r="N4" s="105">
        <f>'役員名簿(別紙2)'!F5</f>
        <v>0</v>
      </c>
      <c r="O4" s="105">
        <f>'役員名簿(別紙2)'!G5</f>
        <v>0</v>
      </c>
      <c r="P4" s="105">
        <f>'役員名簿(別紙2)'!H5</f>
        <v>0</v>
      </c>
      <c r="Q4" s="105">
        <f>'役員名簿(別紙2)'!I5</f>
        <v>0</v>
      </c>
      <c r="S4" s="104">
        <v>2</v>
      </c>
      <c r="T4" s="104">
        <f>'拠点情報(様式1-3)'!H8</f>
        <v>0</v>
      </c>
      <c r="U4" s="104">
        <f>'拠点情報(様式1-3)'!H9</f>
        <v>0</v>
      </c>
      <c r="V4" s="104">
        <f>'拠点情報(様式1-3)'!S9</f>
        <v>0</v>
      </c>
      <c r="W4" s="104">
        <f>'拠点情報(様式1-3)'!H10</f>
        <v>0</v>
      </c>
      <c r="X4" s="104">
        <f>'拠点情報(様式1-3)'!H11</f>
        <v>0</v>
      </c>
      <c r="Z4" s="104" t="str">
        <f>U4&amp;V4&amp;W4&amp;X4</f>
        <v>0000</v>
      </c>
      <c r="AB4" s="104">
        <v>2</v>
      </c>
      <c r="AC4" s="103">
        <f>'内部専門家情報(様式1-4) '!B15</f>
        <v>0</v>
      </c>
    </row>
    <row r="5" spans="1:39" x14ac:dyDescent="0.15">
      <c r="G5" s="538"/>
      <c r="H5" s="103">
        <v>2</v>
      </c>
      <c r="I5" s="105">
        <f>'役員名簿(別紙2)'!A6</f>
        <v>0</v>
      </c>
      <c r="J5" s="105">
        <f>'役員名簿(別紙2)'!B6</f>
        <v>0</v>
      </c>
      <c r="K5" s="105">
        <f>'役員名簿(別紙2)'!C6</f>
        <v>0</v>
      </c>
      <c r="L5" s="105">
        <f>'役員名簿(別紙2)'!D6</f>
        <v>0</v>
      </c>
      <c r="M5" s="105">
        <f>'役員名簿(別紙2)'!E6</f>
        <v>0</v>
      </c>
      <c r="N5" s="105">
        <f>'役員名簿(別紙2)'!F6</f>
        <v>0</v>
      </c>
      <c r="O5" s="105">
        <f>'役員名簿(別紙2)'!G6</f>
        <v>0</v>
      </c>
      <c r="P5" s="105">
        <f>'役員名簿(別紙2)'!H6</f>
        <v>0</v>
      </c>
      <c r="Q5" s="105">
        <f>'役員名簿(別紙2)'!I6</f>
        <v>0</v>
      </c>
      <c r="S5" s="104">
        <v>3</v>
      </c>
      <c r="T5" s="104">
        <f>'拠点情報(様式1-3)'!H12</f>
        <v>0</v>
      </c>
      <c r="U5" s="104">
        <f>'拠点情報(様式1-3)'!H13</f>
        <v>0</v>
      </c>
      <c r="V5" s="104">
        <f>'拠点情報(様式1-3)'!S13</f>
        <v>0</v>
      </c>
      <c r="W5" s="104">
        <f>'拠点情報(様式1-3)'!H14</f>
        <v>0</v>
      </c>
      <c r="X5" s="104">
        <f>'拠点情報(様式1-3)'!H15</f>
        <v>0</v>
      </c>
      <c r="Z5" s="104" t="str">
        <f>U5&amp;V5&amp;W5&amp;X5</f>
        <v>0000</v>
      </c>
      <c r="AB5" s="104">
        <v>3</v>
      </c>
      <c r="AC5" s="103">
        <f>'内部専門家情報(様式1-4) '!B19</f>
        <v>0</v>
      </c>
    </row>
    <row r="6" spans="1:39" x14ac:dyDescent="0.15">
      <c r="G6" s="538"/>
      <c r="H6" s="103">
        <v>3</v>
      </c>
      <c r="I6" s="105">
        <f>'役員名簿(別紙2)'!A7</f>
        <v>0</v>
      </c>
      <c r="J6" s="105">
        <f>'役員名簿(別紙2)'!B7</f>
        <v>0</v>
      </c>
      <c r="K6" s="105">
        <f>'役員名簿(別紙2)'!C7</f>
        <v>0</v>
      </c>
      <c r="L6" s="105">
        <f>'役員名簿(別紙2)'!D7</f>
        <v>0</v>
      </c>
      <c r="M6" s="105">
        <f>'役員名簿(別紙2)'!E7</f>
        <v>0</v>
      </c>
      <c r="N6" s="105">
        <f>'役員名簿(別紙2)'!F7</f>
        <v>0</v>
      </c>
      <c r="O6" s="105">
        <f>'役員名簿(別紙2)'!G7</f>
        <v>0</v>
      </c>
      <c r="P6" s="105">
        <f>'役員名簿(別紙2)'!H7</f>
        <v>0</v>
      </c>
      <c r="Q6" s="105">
        <f>'役員名簿(別紙2)'!I7</f>
        <v>0</v>
      </c>
      <c r="S6" s="104">
        <v>4</v>
      </c>
      <c r="T6" s="104">
        <f>'拠点情報(様式1-3)'!H16</f>
        <v>0</v>
      </c>
      <c r="U6" s="104">
        <f>'拠点情報(様式1-3)'!H17</f>
        <v>0</v>
      </c>
      <c r="V6" s="104">
        <f>'拠点情報(様式1-3)'!S17</f>
        <v>0</v>
      </c>
      <c r="W6" s="104">
        <f>'拠点情報(様式1-3)'!H18</f>
        <v>0</v>
      </c>
      <c r="X6" s="104">
        <f>'拠点情報(様式1-3)'!H19</f>
        <v>0</v>
      </c>
      <c r="Z6" s="104" t="str">
        <f>U6&amp;V6&amp;W6&amp;X6</f>
        <v>0000</v>
      </c>
      <c r="AB6" s="104">
        <v>4</v>
      </c>
      <c r="AC6" s="103">
        <f>'内部専門家情報(様式1-4) '!B23</f>
        <v>0</v>
      </c>
    </row>
    <row r="7" spans="1:39" x14ac:dyDescent="0.15">
      <c r="G7" s="538"/>
      <c r="H7" s="103">
        <v>4</v>
      </c>
      <c r="I7" s="105">
        <f>'役員名簿(別紙2)'!A8</f>
        <v>0</v>
      </c>
      <c r="J7" s="105">
        <f>'役員名簿(別紙2)'!B8</f>
        <v>0</v>
      </c>
      <c r="K7" s="105">
        <f>'役員名簿(別紙2)'!C8</f>
        <v>0</v>
      </c>
      <c r="L7" s="105">
        <f>'役員名簿(別紙2)'!D8</f>
        <v>0</v>
      </c>
      <c r="M7" s="105">
        <f>'役員名簿(別紙2)'!E8</f>
        <v>0</v>
      </c>
      <c r="N7" s="105">
        <f>'役員名簿(別紙2)'!F8</f>
        <v>0</v>
      </c>
      <c r="O7" s="105">
        <f>'役員名簿(別紙2)'!G8</f>
        <v>0</v>
      </c>
      <c r="P7" s="105">
        <f>'役員名簿(別紙2)'!H8</f>
        <v>0</v>
      </c>
      <c r="Q7" s="105">
        <f>'役員名簿(別紙2)'!I8</f>
        <v>0</v>
      </c>
      <c r="S7" s="104">
        <v>5</v>
      </c>
      <c r="T7" s="104">
        <f>'拠点情報(様式1-3)'!H20</f>
        <v>0</v>
      </c>
      <c r="U7" s="104">
        <f>'拠点情報(様式1-3)'!H21</f>
        <v>0</v>
      </c>
      <c r="V7" s="104">
        <f>'拠点情報(様式1-3)'!S12</f>
        <v>0</v>
      </c>
      <c r="W7" s="104">
        <f>'拠点情報(様式1-3)'!H13</f>
        <v>0</v>
      </c>
      <c r="X7" s="104">
        <f>'拠点情報(様式1-3)'!H14</f>
        <v>0</v>
      </c>
      <c r="Z7" s="104" t="str">
        <f t="shared" ref="Z7:Z52" si="0">U7&amp;V7&amp;W7&amp;X7</f>
        <v>0000</v>
      </c>
      <c r="AB7" s="104">
        <v>5</v>
      </c>
      <c r="AC7" s="103">
        <f>'内部専門家情報(様式1-4) '!B27</f>
        <v>0</v>
      </c>
    </row>
    <row r="8" spans="1:39" x14ac:dyDescent="0.15">
      <c r="G8" s="538"/>
      <c r="H8" s="103">
        <v>5</v>
      </c>
      <c r="I8" s="105">
        <f>'役員名簿(別紙2)'!A9</f>
        <v>0</v>
      </c>
      <c r="J8" s="105">
        <f>'役員名簿(別紙2)'!B9</f>
        <v>0</v>
      </c>
      <c r="K8" s="105">
        <f>'役員名簿(別紙2)'!C9</f>
        <v>0</v>
      </c>
      <c r="L8" s="105">
        <f>'役員名簿(別紙2)'!D9</f>
        <v>0</v>
      </c>
      <c r="M8" s="105">
        <f>'役員名簿(別紙2)'!E9</f>
        <v>0</v>
      </c>
      <c r="N8" s="105">
        <f>'役員名簿(別紙2)'!F9</f>
        <v>0</v>
      </c>
      <c r="O8" s="105">
        <f>'役員名簿(別紙2)'!G9</f>
        <v>0</v>
      </c>
      <c r="P8" s="105">
        <f>'役員名簿(別紙2)'!H9</f>
        <v>0</v>
      </c>
      <c r="Q8" s="105">
        <f>'役員名簿(別紙2)'!I9</f>
        <v>0</v>
      </c>
      <c r="S8" s="104">
        <v>6</v>
      </c>
      <c r="T8" s="104">
        <f>'拠点情報(様式1-3)'!H24</f>
        <v>0</v>
      </c>
      <c r="U8" s="104">
        <f>'拠点情報(様式1-3)'!H25</f>
        <v>0</v>
      </c>
      <c r="V8" s="104">
        <f>'拠点情報(様式1-3)'!S16</f>
        <v>0</v>
      </c>
      <c r="W8" s="104">
        <f>'拠点情報(様式1-3)'!H17</f>
        <v>0</v>
      </c>
      <c r="X8" s="104">
        <f>'拠点情報(様式1-3)'!H18</f>
        <v>0</v>
      </c>
      <c r="Z8" s="104" t="str">
        <f t="shared" si="0"/>
        <v>0000</v>
      </c>
      <c r="AB8" s="104">
        <v>6</v>
      </c>
      <c r="AC8" s="103">
        <f>'内部専門家情報(様式1-4) '!B31</f>
        <v>0</v>
      </c>
    </row>
    <row r="9" spans="1:39" x14ac:dyDescent="0.15">
      <c r="G9" s="538"/>
      <c r="H9" s="103">
        <v>6</v>
      </c>
      <c r="I9" s="105">
        <f>'役員名簿(別紙2)'!A10</f>
        <v>0</v>
      </c>
      <c r="J9" s="105">
        <f>'役員名簿(別紙2)'!B10</f>
        <v>0</v>
      </c>
      <c r="K9" s="105">
        <f>'役員名簿(別紙2)'!C10</f>
        <v>0</v>
      </c>
      <c r="L9" s="105">
        <f>'役員名簿(別紙2)'!D10</f>
        <v>0</v>
      </c>
      <c r="M9" s="105">
        <f>'役員名簿(別紙2)'!E10</f>
        <v>0</v>
      </c>
      <c r="N9" s="105">
        <f>'役員名簿(別紙2)'!F10</f>
        <v>0</v>
      </c>
      <c r="O9" s="105">
        <f>'役員名簿(別紙2)'!G10</f>
        <v>0</v>
      </c>
      <c r="P9" s="105">
        <f>'役員名簿(別紙2)'!H10</f>
        <v>0</v>
      </c>
      <c r="Q9" s="105">
        <f>'役員名簿(別紙2)'!I10</f>
        <v>0</v>
      </c>
      <c r="S9" s="104">
        <v>7</v>
      </c>
      <c r="T9" s="104">
        <f>'拠点情報(様式1-3)'!H28</f>
        <v>0</v>
      </c>
      <c r="U9" s="104">
        <f>'拠点情報(様式1-3)'!H29</f>
        <v>0</v>
      </c>
      <c r="V9" s="104">
        <f>'拠点情報(様式1-3)'!S11</f>
        <v>0</v>
      </c>
      <c r="W9" s="104">
        <f>'拠点情報(様式1-3)'!H12</f>
        <v>0</v>
      </c>
      <c r="X9" s="104">
        <f>'拠点情報(様式1-3)'!H13</f>
        <v>0</v>
      </c>
      <c r="Z9" s="104" t="str">
        <f t="shared" si="0"/>
        <v>0000</v>
      </c>
      <c r="AB9" s="104">
        <v>7</v>
      </c>
      <c r="AC9" s="103">
        <f>'内部専門家情報(様式1-4) '!B35</f>
        <v>0</v>
      </c>
    </row>
    <row r="10" spans="1:39" x14ac:dyDescent="0.15">
      <c r="G10" s="538"/>
      <c r="H10" s="103">
        <v>7</v>
      </c>
      <c r="I10" s="105">
        <f>'役員名簿(別紙2)'!A11</f>
        <v>0</v>
      </c>
      <c r="J10" s="105">
        <f>'役員名簿(別紙2)'!B11</f>
        <v>0</v>
      </c>
      <c r="K10" s="105">
        <f>'役員名簿(別紙2)'!C11</f>
        <v>0</v>
      </c>
      <c r="L10" s="105">
        <f>'役員名簿(別紙2)'!D11</f>
        <v>0</v>
      </c>
      <c r="M10" s="105">
        <f>'役員名簿(別紙2)'!E11</f>
        <v>0</v>
      </c>
      <c r="N10" s="105">
        <f>'役員名簿(別紙2)'!F11</f>
        <v>0</v>
      </c>
      <c r="O10" s="105">
        <f>'役員名簿(別紙2)'!G11</f>
        <v>0</v>
      </c>
      <c r="P10" s="105">
        <f>'役員名簿(別紙2)'!H11</f>
        <v>0</v>
      </c>
      <c r="Q10" s="105">
        <f>'役員名簿(別紙2)'!I11</f>
        <v>0</v>
      </c>
      <c r="S10" s="104">
        <v>8</v>
      </c>
      <c r="T10" s="104">
        <f>'拠点情報(様式1-3)'!H32</f>
        <v>0</v>
      </c>
      <c r="U10" s="104">
        <f>'拠点情報(様式1-3)'!H33</f>
        <v>0</v>
      </c>
      <c r="V10" s="104">
        <f>'拠点情報(様式1-3)'!S15</f>
        <v>0</v>
      </c>
      <c r="W10" s="104">
        <f>'拠点情報(様式1-3)'!H16</f>
        <v>0</v>
      </c>
      <c r="X10" s="104">
        <f>'拠点情報(様式1-3)'!H17</f>
        <v>0</v>
      </c>
      <c r="Z10" s="104" t="str">
        <f t="shared" si="0"/>
        <v>0000</v>
      </c>
      <c r="AB10" s="104">
        <v>8</v>
      </c>
      <c r="AC10" s="103">
        <f>'内部専門家情報(様式1-4) '!B39</f>
        <v>0</v>
      </c>
    </row>
    <row r="11" spans="1:39" x14ac:dyDescent="0.15">
      <c r="G11" s="538"/>
      <c r="H11" s="103">
        <v>8</v>
      </c>
      <c r="I11" s="105">
        <f>'役員名簿(別紙2)'!A12</f>
        <v>0</v>
      </c>
      <c r="J11" s="105">
        <f>'役員名簿(別紙2)'!B12</f>
        <v>0</v>
      </c>
      <c r="K11" s="105">
        <f>'役員名簿(別紙2)'!C12</f>
        <v>0</v>
      </c>
      <c r="L11" s="105">
        <f>'役員名簿(別紙2)'!D12</f>
        <v>0</v>
      </c>
      <c r="M11" s="105">
        <f>'役員名簿(別紙2)'!E12</f>
        <v>0</v>
      </c>
      <c r="N11" s="105">
        <f>'役員名簿(別紙2)'!F12</f>
        <v>0</v>
      </c>
      <c r="O11" s="105">
        <f>'役員名簿(別紙2)'!G12</f>
        <v>0</v>
      </c>
      <c r="P11" s="105">
        <f>'役員名簿(別紙2)'!H12</f>
        <v>0</v>
      </c>
      <c r="Q11" s="105">
        <f>'役員名簿(別紙2)'!I12</f>
        <v>0</v>
      </c>
      <c r="S11" s="104">
        <v>9</v>
      </c>
      <c r="T11" s="104">
        <f>'拠点情報(様式1-3)'!H36</f>
        <v>0</v>
      </c>
      <c r="U11" s="104">
        <f>'拠点情報(様式1-3)'!H37</f>
        <v>0</v>
      </c>
      <c r="V11" s="104">
        <f>'拠点情報(様式1-3)'!S19</f>
        <v>0</v>
      </c>
      <c r="W11" s="104">
        <f>'拠点情報(様式1-3)'!H20</f>
        <v>0</v>
      </c>
      <c r="X11" s="104">
        <f>'拠点情報(様式1-3)'!H21</f>
        <v>0</v>
      </c>
      <c r="Z11" s="104" t="str">
        <f t="shared" si="0"/>
        <v>0000</v>
      </c>
      <c r="AB11" s="104">
        <v>9</v>
      </c>
      <c r="AC11" s="103">
        <f>'内部専門家情報(様式1-4) '!B43</f>
        <v>0</v>
      </c>
    </row>
    <row r="12" spans="1:39" x14ac:dyDescent="0.15">
      <c r="G12" s="538"/>
      <c r="H12" s="103">
        <v>9</v>
      </c>
      <c r="I12" s="105">
        <f>'役員名簿(別紙2)'!A13</f>
        <v>0</v>
      </c>
      <c r="J12" s="105">
        <f>'役員名簿(別紙2)'!B13</f>
        <v>0</v>
      </c>
      <c r="K12" s="105">
        <f>'役員名簿(別紙2)'!C13</f>
        <v>0</v>
      </c>
      <c r="L12" s="105">
        <f>'役員名簿(別紙2)'!D13</f>
        <v>0</v>
      </c>
      <c r="M12" s="105">
        <f>'役員名簿(別紙2)'!E13</f>
        <v>0</v>
      </c>
      <c r="N12" s="105">
        <f>'役員名簿(別紙2)'!F13</f>
        <v>0</v>
      </c>
      <c r="O12" s="105">
        <f>'役員名簿(別紙2)'!G13</f>
        <v>0</v>
      </c>
      <c r="P12" s="105">
        <f>'役員名簿(別紙2)'!H13</f>
        <v>0</v>
      </c>
      <c r="Q12" s="105">
        <f>'役員名簿(別紙2)'!I13</f>
        <v>0</v>
      </c>
      <c r="S12" s="104">
        <v>10</v>
      </c>
      <c r="T12" s="104">
        <f>'拠点情報(様式1-3)'!H40</f>
        <v>0</v>
      </c>
      <c r="U12" s="104">
        <f>'拠点情報(様式1-3)'!H41</f>
        <v>0</v>
      </c>
      <c r="V12" s="104">
        <f>'拠点情報(様式1-3)'!S14</f>
        <v>0</v>
      </c>
      <c r="W12" s="104">
        <f>'拠点情報(様式1-3)'!H15</f>
        <v>0</v>
      </c>
      <c r="X12" s="104">
        <f>'拠点情報(様式1-3)'!H16</f>
        <v>0</v>
      </c>
      <c r="Z12" s="104" t="str">
        <f t="shared" si="0"/>
        <v>0000</v>
      </c>
      <c r="AB12" s="104">
        <v>10</v>
      </c>
      <c r="AC12" s="103">
        <f>'内部専門家情報(様式1-4) '!B47</f>
        <v>0</v>
      </c>
    </row>
    <row r="13" spans="1:39" x14ac:dyDescent="0.15">
      <c r="G13" s="538"/>
      <c r="H13" s="103">
        <v>10</v>
      </c>
      <c r="I13" s="105">
        <f>'役員名簿(別紙2)'!A14</f>
        <v>0</v>
      </c>
      <c r="J13" s="105">
        <f>'役員名簿(別紙2)'!B14</f>
        <v>0</v>
      </c>
      <c r="K13" s="105">
        <f>'役員名簿(別紙2)'!C14</f>
        <v>0</v>
      </c>
      <c r="L13" s="105">
        <f>'役員名簿(別紙2)'!D14</f>
        <v>0</v>
      </c>
      <c r="M13" s="105">
        <f>'役員名簿(別紙2)'!E14</f>
        <v>0</v>
      </c>
      <c r="N13" s="105">
        <f>'役員名簿(別紙2)'!F14</f>
        <v>0</v>
      </c>
      <c r="O13" s="105">
        <f>'役員名簿(別紙2)'!G14</f>
        <v>0</v>
      </c>
      <c r="P13" s="105">
        <f>'役員名簿(別紙2)'!H14</f>
        <v>0</v>
      </c>
      <c r="Q13" s="105">
        <f>'役員名簿(別紙2)'!I14</f>
        <v>0</v>
      </c>
      <c r="S13" s="104">
        <v>11</v>
      </c>
      <c r="T13" s="104">
        <f>'拠点情報(様式1-3)'!H44</f>
        <v>0</v>
      </c>
      <c r="U13" s="104">
        <f>'拠点情報(様式1-3)'!H45</f>
        <v>0</v>
      </c>
      <c r="V13" s="104">
        <f>'拠点情報(様式1-3)'!S15</f>
        <v>0</v>
      </c>
      <c r="W13" s="104">
        <f>'拠点情報(様式1-3)'!H16</f>
        <v>0</v>
      </c>
      <c r="X13" s="104">
        <f>'拠点情報(様式1-3)'!H17</f>
        <v>0</v>
      </c>
      <c r="Z13" s="104" t="str">
        <f t="shared" si="0"/>
        <v>0000</v>
      </c>
      <c r="AB13" s="104">
        <v>11</v>
      </c>
      <c r="AC13" s="103">
        <f>'内部専門家情報(様式1-4) '!B21</f>
        <v>0</v>
      </c>
    </row>
    <row r="14" spans="1:39" x14ac:dyDescent="0.15">
      <c r="G14" s="538"/>
      <c r="H14" s="103">
        <v>11</v>
      </c>
      <c r="I14" s="105">
        <f>'役員名簿(別紙2)'!A15</f>
        <v>0</v>
      </c>
      <c r="J14" s="105">
        <f>'役員名簿(別紙2)'!B15</f>
        <v>0</v>
      </c>
      <c r="K14" s="105">
        <f>'役員名簿(別紙2)'!C15</f>
        <v>0</v>
      </c>
      <c r="L14" s="105">
        <f>'役員名簿(別紙2)'!D15</f>
        <v>0</v>
      </c>
      <c r="M14" s="105">
        <f>'役員名簿(別紙2)'!E15</f>
        <v>0</v>
      </c>
      <c r="N14" s="105">
        <f>'役員名簿(別紙2)'!F15</f>
        <v>0</v>
      </c>
      <c r="O14" s="105">
        <f>'役員名簿(別紙2)'!G15</f>
        <v>0</v>
      </c>
      <c r="P14" s="105">
        <f>'役員名簿(別紙2)'!H15</f>
        <v>0</v>
      </c>
      <c r="Q14" s="105">
        <f>'役員名簿(別紙2)'!I15</f>
        <v>0</v>
      </c>
      <c r="S14" s="104">
        <v>12</v>
      </c>
      <c r="T14" s="104">
        <f>'拠点情報(様式1-3)'!H48</f>
        <v>0</v>
      </c>
      <c r="U14" s="104">
        <f>'拠点情報(様式1-3)'!H49</f>
        <v>0</v>
      </c>
      <c r="V14" s="104">
        <f>'拠点情報(様式1-3)'!S16</f>
        <v>0</v>
      </c>
      <c r="W14" s="104">
        <f>'拠点情報(様式1-3)'!H17</f>
        <v>0</v>
      </c>
      <c r="X14" s="104">
        <f>'拠点情報(様式1-3)'!H18</f>
        <v>0</v>
      </c>
      <c r="Z14" s="104" t="str">
        <f t="shared" si="0"/>
        <v>0000</v>
      </c>
      <c r="AB14" s="104">
        <v>12</v>
      </c>
      <c r="AC14" s="103">
        <f>'内部専門家情報(様式1-4) '!B25</f>
        <v>0</v>
      </c>
    </row>
    <row r="15" spans="1:39" x14ac:dyDescent="0.15">
      <c r="G15" s="538"/>
      <c r="H15" s="103">
        <v>12</v>
      </c>
      <c r="I15" s="105">
        <f>'役員名簿(別紙2)'!A16</f>
        <v>0</v>
      </c>
      <c r="J15" s="105">
        <f>'役員名簿(別紙2)'!B16</f>
        <v>0</v>
      </c>
      <c r="K15" s="105">
        <f>'役員名簿(別紙2)'!C16</f>
        <v>0</v>
      </c>
      <c r="L15" s="105">
        <f>'役員名簿(別紙2)'!D16</f>
        <v>0</v>
      </c>
      <c r="M15" s="105">
        <f>'役員名簿(別紙2)'!E16</f>
        <v>0</v>
      </c>
      <c r="N15" s="105">
        <f>'役員名簿(別紙2)'!F16</f>
        <v>0</v>
      </c>
      <c r="O15" s="105">
        <f>'役員名簿(別紙2)'!G16</f>
        <v>0</v>
      </c>
      <c r="P15" s="105">
        <f>'役員名簿(別紙2)'!H16</f>
        <v>0</v>
      </c>
      <c r="Q15" s="105">
        <f>'役員名簿(別紙2)'!I16</f>
        <v>0</v>
      </c>
      <c r="S15" s="104">
        <v>13</v>
      </c>
      <c r="T15" s="104">
        <f>'拠点情報(様式1-3)'!H52</f>
        <v>0</v>
      </c>
      <c r="U15" s="104">
        <f>'拠点情報(様式1-3)'!H53</f>
        <v>0</v>
      </c>
      <c r="V15" s="104">
        <f>'拠点情報(様式1-3)'!S17</f>
        <v>0</v>
      </c>
      <c r="W15" s="104">
        <f>'拠点情報(様式1-3)'!H18</f>
        <v>0</v>
      </c>
      <c r="X15" s="104">
        <f>'拠点情報(様式1-3)'!H19</f>
        <v>0</v>
      </c>
      <c r="Z15" s="104" t="str">
        <f t="shared" si="0"/>
        <v>0000</v>
      </c>
      <c r="AB15" s="104">
        <v>13</v>
      </c>
      <c r="AC15" s="103">
        <f>'内部専門家情報(様式1-4) '!B23</f>
        <v>0</v>
      </c>
    </row>
    <row r="16" spans="1:39" x14ac:dyDescent="0.15">
      <c r="G16" s="538"/>
      <c r="H16" s="103">
        <v>13</v>
      </c>
      <c r="I16" s="105">
        <f>'役員名簿(別紙2)'!A17</f>
        <v>0</v>
      </c>
      <c r="J16" s="105">
        <f>'役員名簿(別紙2)'!B17</f>
        <v>0</v>
      </c>
      <c r="K16" s="105">
        <f>'役員名簿(別紙2)'!C17</f>
        <v>0</v>
      </c>
      <c r="L16" s="105">
        <f>'役員名簿(別紙2)'!D17</f>
        <v>0</v>
      </c>
      <c r="M16" s="105">
        <f>'役員名簿(別紙2)'!E17</f>
        <v>0</v>
      </c>
      <c r="N16" s="105">
        <f>'役員名簿(別紙2)'!F17</f>
        <v>0</v>
      </c>
      <c r="O16" s="105">
        <f>'役員名簿(別紙2)'!G17</f>
        <v>0</v>
      </c>
      <c r="P16" s="105">
        <f>'役員名簿(別紙2)'!H17</f>
        <v>0</v>
      </c>
      <c r="Q16" s="105">
        <f>'役員名簿(別紙2)'!I17</f>
        <v>0</v>
      </c>
      <c r="S16" s="104">
        <v>14</v>
      </c>
      <c r="T16" s="104">
        <f>'拠点情報(様式1-3)'!H56</f>
        <v>0</v>
      </c>
      <c r="U16" s="104">
        <f>'拠点情報(様式1-3)'!H57</f>
        <v>0</v>
      </c>
      <c r="V16" s="104">
        <f>'拠点情報(様式1-3)'!S18</f>
        <v>0</v>
      </c>
      <c r="W16" s="104">
        <f>'拠点情報(様式1-3)'!H19</f>
        <v>0</v>
      </c>
      <c r="X16" s="104">
        <f>'拠点情報(様式1-3)'!H20</f>
        <v>0</v>
      </c>
      <c r="Z16" s="104" t="str">
        <f t="shared" si="0"/>
        <v>0000</v>
      </c>
      <c r="AB16" s="104">
        <v>14</v>
      </c>
      <c r="AC16" s="103">
        <f>'内部専門家情報(様式1-4) '!B27</f>
        <v>0</v>
      </c>
    </row>
    <row r="17" spans="1:29" x14ac:dyDescent="0.15">
      <c r="G17" s="538"/>
      <c r="H17" s="103">
        <v>14</v>
      </c>
      <c r="I17" s="105">
        <f>'役員名簿(別紙2)'!A18</f>
        <v>0</v>
      </c>
      <c r="J17" s="105">
        <f>'役員名簿(別紙2)'!B18</f>
        <v>0</v>
      </c>
      <c r="K17" s="105">
        <f>'役員名簿(別紙2)'!C18</f>
        <v>0</v>
      </c>
      <c r="L17" s="105">
        <f>'役員名簿(別紙2)'!D18</f>
        <v>0</v>
      </c>
      <c r="M17" s="105">
        <f>'役員名簿(別紙2)'!E18</f>
        <v>0</v>
      </c>
      <c r="N17" s="105">
        <f>'役員名簿(別紙2)'!F18</f>
        <v>0</v>
      </c>
      <c r="O17" s="105">
        <f>'役員名簿(別紙2)'!G18</f>
        <v>0</v>
      </c>
      <c r="P17" s="105">
        <f>'役員名簿(別紙2)'!H18</f>
        <v>0</v>
      </c>
      <c r="Q17" s="105">
        <f>'役員名簿(別紙2)'!I18</f>
        <v>0</v>
      </c>
      <c r="S17" s="104">
        <v>15</v>
      </c>
      <c r="T17" s="104">
        <f>'拠点情報(様式1-3)'!H60</f>
        <v>0</v>
      </c>
      <c r="U17" s="104">
        <f>'拠点情報(様式1-3)'!H61</f>
        <v>0</v>
      </c>
      <c r="V17" s="104">
        <f>'拠点情報(様式1-3)'!S19</f>
        <v>0</v>
      </c>
      <c r="W17" s="104">
        <f>'拠点情報(様式1-3)'!H20</f>
        <v>0</v>
      </c>
      <c r="X17" s="104">
        <f>'拠点情報(様式1-3)'!H21</f>
        <v>0</v>
      </c>
      <c r="Z17" s="104" t="str">
        <f t="shared" si="0"/>
        <v>0000</v>
      </c>
      <c r="AB17" s="104">
        <v>15</v>
      </c>
      <c r="AC17" s="103">
        <f>'内部専門家情報(様式1-4) '!B25</f>
        <v>0</v>
      </c>
    </row>
    <row r="18" spans="1:29" x14ac:dyDescent="0.15">
      <c r="G18" s="538"/>
      <c r="H18" s="103">
        <v>15</v>
      </c>
      <c r="I18" s="105">
        <f>'役員名簿(別紙2)'!A19</f>
        <v>0</v>
      </c>
      <c r="J18" s="105">
        <f>'役員名簿(別紙2)'!B19</f>
        <v>0</v>
      </c>
      <c r="K18" s="105">
        <f>'役員名簿(別紙2)'!C19</f>
        <v>0</v>
      </c>
      <c r="L18" s="105">
        <f>'役員名簿(別紙2)'!D19</f>
        <v>0</v>
      </c>
      <c r="M18" s="105">
        <f>'役員名簿(別紙2)'!E19</f>
        <v>0</v>
      </c>
      <c r="N18" s="105">
        <f>'役員名簿(別紙2)'!F19</f>
        <v>0</v>
      </c>
      <c r="O18" s="105">
        <f>'役員名簿(別紙2)'!G19</f>
        <v>0</v>
      </c>
      <c r="P18" s="105">
        <f>'役員名簿(別紙2)'!H19</f>
        <v>0</v>
      </c>
      <c r="Q18" s="105">
        <f>'役員名簿(別紙2)'!I19</f>
        <v>0</v>
      </c>
      <c r="S18" s="104">
        <v>16</v>
      </c>
      <c r="T18" s="104">
        <f>'拠点情報(様式1-3)'!H64</f>
        <v>0</v>
      </c>
      <c r="U18" s="104">
        <f>'拠点情報(様式1-3)'!H65</f>
        <v>0</v>
      </c>
      <c r="V18" s="104">
        <f>'拠点情報(様式1-3)'!S20</f>
        <v>0</v>
      </c>
      <c r="W18" s="104">
        <f>'拠点情報(様式1-3)'!H21</f>
        <v>0</v>
      </c>
      <c r="X18" s="104">
        <f>'拠点情報(様式1-3)'!H22</f>
        <v>0</v>
      </c>
      <c r="Z18" s="104" t="str">
        <f t="shared" si="0"/>
        <v>0000</v>
      </c>
      <c r="AB18" s="104">
        <v>16</v>
      </c>
      <c r="AC18" s="103">
        <f>'内部専門家情報(様式1-4) '!B29</f>
        <v>0</v>
      </c>
    </row>
    <row r="19" spans="1:29" x14ac:dyDescent="0.15">
      <c r="B19" s="103" t="s">
        <v>329</v>
      </c>
      <c r="C19" s="105">
        <f>'申請者情報(様式1-1)'!H9</f>
        <v>0</v>
      </c>
      <c r="G19" s="538"/>
      <c r="H19" s="103">
        <v>16</v>
      </c>
      <c r="I19" s="105">
        <f>'役員名簿(別紙2)'!A20</f>
        <v>0</v>
      </c>
      <c r="J19" s="105">
        <f>'役員名簿(別紙2)'!B20</f>
        <v>0</v>
      </c>
      <c r="K19" s="105">
        <f>'役員名簿(別紙2)'!C20</f>
        <v>0</v>
      </c>
      <c r="L19" s="105">
        <f>'役員名簿(別紙2)'!D20</f>
        <v>0</v>
      </c>
      <c r="M19" s="105">
        <f>'役員名簿(別紙2)'!E20</f>
        <v>0</v>
      </c>
      <c r="N19" s="105">
        <f>'役員名簿(別紙2)'!F20</f>
        <v>0</v>
      </c>
      <c r="O19" s="105">
        <f>'役員名簿(別紙2)'!G20</f>
        <v>0</v>
      </c>
      <c r="P19" s="105">
        <f>'役員名簿(別紙2)'!H20</f>
        <v>0</v>
      </c>
      <c r="Q19" s="105">
        <f>'役員名簿(別紙2)'!I20</f>
        <v>0</v>
      </c>
      <c r="S19" s="104">
        <v>17</v>
      </c>
      <c r="T19" s="104">
        <f>'拠点情報(様式1-3)'!H68</f>
        <v>0</v>
      </c>
      <c r="U19" s="104">
        <f>'拠点情報(様式1-3)'!H69</f>
        <v>0</v>
      </c>
      <c r="V19" s="104">
        <f>'拠点情報(様式1-3)'!S21</f>
        <v>0</v>
      </c>
      <c r="W19" s="104">
        <f>'拠点情報(様式1-3)'!H22</f>
        <v>0</v>
      </c>
      <c r="X19" s="104">
        <f>'拠点情報(様式1-3)'!H23</f>
        <v>0</v>
      </c>
      <c r="Z19" s="104" t="str">
        <f t="shared" si="0"/>
        <v>0000</v>
      </c>
      <c r="AB19" s="104">
        <v>17</v>
      </c>
      <c r="AC19" s="103">
        <f>'内部専門家情報(様式1-4) '!B27</f>
        <v>0</v>
      </c>
    </row>
    <row r="20" spans="1:29" x14ac:dyDescent="0.15">
      <c r="B20" s="103" t="s">
        <v>330</v>
      </c>
      <c r="C20" s="105">
        <f>'申請者情報(様式1-1)'!S9</f>
        <v>0</v>
      </c>
      <c r="G20" s="538"/>
      <c r="H20" s="103">
        <v>17</v>
      </c>
      <c r="I20" s="105">
        <f>'役員名簿(別紙2)'!A21</f>
        <v>0</v>
      </c>
      <c r="J20" s="105">
        <f>'役員名簿(別紙2)'!B21</f>
        <v>0</v>
      </c>
      <c r="K20" s="105">
        <f>'役員名簿(別紙2)'!C21</f>
        <v>0</v>
      </c>
      <c r="L20" s="105">
        <f>'役員名簿(別紙2)'!D21</f>
        <v>0</v>
      </c>
      <c r="M20" s="105">
        <f>'役員名簿(別紙2)'!E21</f>
        <v>0</v>
      </c>
      <c r="N20" s="105">
        <f>'役員名簿(別紙2)'!F21</f>
        <v>0</v>
      </c>
      <c r="O20" s="105">
        <f>'役員名簿(別紙2)'!G21</f>
        <v>0</v>
      </c>
      <c r="P20" s="105">
        <f>'役員名簿(別紙2)'!H21</f>
        <v>0</v>
      </c>
      <c r="Q20" s="105">
        <f>'役員名簿(別紙2)'!I21</f>
        <v>0</v>
      </c>
      <c r="S20" s="104">
        <v>18</v>
      </c>
      <c r="T20" s="104">
        <f>'拠点情報(様式1-3)'!H72</f>
        <v>0</v>
      </c>
      <c r="U20" s="104">
        <f>'拠点情報(様式1-3)'!H73</f>
        <v>0</v>
      </c>
      <c r="V20" s="104">
        <f>'拠点情報(様式1-3)'!S22</f>
        <v>0</v>
      </c>
      <c r="W20" s="104">
        <f>'拠点情報(様式1-3)'!H23</f>
        <v>0</v>
      </c>
      <c r="X20" s="104">
        <f>'拠点情報(様式1-3)'!H24</f>
        <v>0</v>
      </c>
      <c r="Z20" s="104" t="str">
        <f t="shared" si="0"/>
        <v>0000</v>
      </c>
      <c r="AB20" s="104">
        <v>18</v>
      </c>
      <c r="AC20" s="103">
        <f>'内部専門家情報(様式1-4) '!B31</f>
        <v>0</v>
      </c>
    </row>
    <row r="21" spans="1:29" x14ac:dyDescent="0.15">
      <c r="B21" s="103" t="s">
        <v>331</v>
      </c>
      <c r="C21" s="105">
        <f>'申請者情報(様式1-1)'!H10</f>
        <v>0</v>
      </c>
      <c r="G21" s="538"/>
      <c r="H21" s="103">
        <v>18</v>
      </c>
      <c r="I21" s="105">
        <f>'役員名簿(別紙2)'!A22</f>
        <v>0</v>
      </c>
      <c r="J21" s="105">
        <f>'役員名簿(別紙2)'!B22</f>
        <v>0</v>
      </c>
      <c r="K21" s="105">
        <f>'役員名簿(別紙2)'!C22</f>
        <v>0</v>
      </c>
      <c r="L21" s="105">
        <f>'役員名簿(別紙2)'!D22</f>
        <v>0</v>
      </c>
      <c r="M21" s="105">
        <f>'役員名簿(別紙2)'!E22</f>
        <v>0</v>
      </c>
      <c r="N21" s="105">
        <f>'役員名簿(別紙2)'!F22</f>
        <v>0</v>
      </c>
      <c r="O21" s="105">
        <f>'役員名簿(別紙2)'!G22</f>
        <v>0</v>
      </c>
      <c r="P21" s="105">
        <f>'役員名簿(別紙2)'!H22</f>
        <v>0</v>
      </c>
      <c r="Q21" s="105">
        <f>'役員名簿(別紙2)'!I22</f>
        <v>0</v>
      </c>
      <c r="S21" s="104">
        <v>19</v>
      </c>
      <c r="T21" s="104">
        <f>'拠点情報(様式1-3)'!H76</f>
        <v>0</v>
      </c>
      <c r="U21" s="104">
        <f>'拠点情報(様式1-3)'!H77</f>
        <v>0</v>
      </c>
      <c r="V21" s="104">
        <f>'拠点情報(様式1-3)'!S23</f>
        <v>0</v>
      </c>
      <c r="W21" s="104">
        <f>'拠点情報(様式1-3)'!H24</f>
        <v>0</v>
      </c>
      <c r="X21" s="104">
        <f>'拠点情報(様式1-3)'!H25</f>
        <v>0</v>
      </c>
      <c r="Z21" s="104" t="str">
        <f t="shared" si="0"/>
        <v>0000</v>
      </c>
      <c r="AB21" s="104">
        <v>19</v>
      </c>
      <c r="AC21" s="103">
        <f>'内部専門家情報(様式1-4) '!B29</f>
        <v>0</v>
      </c>
    </row>
    <row r="22" spans="1:29" x14ac:dyDescent="0.15">
      <c r="B22" s="103" t="s">
        <v>332</v>
      </c>
      <c r="C22" s="105">
        <f>'申請者情報(様式1-1)'!H11</f>
        <v>0</v>
      </c>
      <c r="G22" s="538"/>
      <c r="H22" s="103">
        <v>19</v>
      </c>
      <c r="I22" s="105">
        <f>'役員名簿(別紙2)'!A23</f>
        <v>0</v>
      </c>
      <c r="J22" s="105">
        <f>'役員名簿(別紙2)'!B23</f>
        <v>0</v>
      </c>
      <c r="K22" s="105">
        <f>'役員名簿(別紙2)'!C23</f>
        <v>0</v>
      </c>
      <c r="L22" s="105">
        <f>'役員名簿(別紙2)'!D23</f>
        <v>0</v>
      </c>
      <c r="M22" s="105">
        <f>'役員名簿(別紙2)'!E23</f>
        <v>0</v>
      </c>
      <c r="N22" s="105">
        <f>'役員名簿(別紙2)'!F23</f>
        <v>0</v>
      </c>
      <c r="O22" s="105">
        <f>'役員名簿(別紙2)'!G23</f>
        <v>0</v>
      </c>
      <c r="P22" s="105">
        <f>'役員名簿(別紙2)'!H23</f>
        <v>0</v>
      </c>
      <c r="Q22" s="105">
        <f>'役員名簿(別紙2)'!I23</f>
        <v>0</v>
      </c>
      <c r="S22" s="104">
        <v>20</v>
      </c>
      <c r="T22" s="104">
        <f>'拠点情報(様式1-3)'!H80</f>
        <v>0</v>
      </c>
      <c r="U22" s="104">
        <f>'拠点情報(様式1-3)'!H81</f>
        <v>0</v>
      </c>
      <c r="V22" s="104">
        <f>'拠点情報(様式1-3)'!S24</f>
        <v>0</v>
      </c>
      <c r="W22" s="104">
        <f>'拠点情報(様式1-3)'!H25</f>
        <v>0</v>
      </c>
      <c r="X22" s="104">
        <f>'拠点情報(様式1-3)'!H26</f>
        <v>0</v>
      </c>
      <c r="Z22" s="104" t="str">
        <f t="shared" si="0"/>
        <v>0000</v>
      </c>
      <c r="AB22" s="104">
        <v>20</v>
      </c>
      <c r="AC22" s="103">
        <f>'内部専門家情報(様式1-4) '!B33</f>
        <v>0</v>
      </c>
    </row>
    <row r="23" spans="1:29" x14ac:dyDescent="0.15">
      <c r="G23" s="538"/>
      <c r="H23" s="103">
        <v>20</v>
      </c>
      <c r="I23" s="105">
        <f>'役員名簿(別紙2)'!A24</f>
        <v>0</v>
      </c>
      <c r="J23" s="105">
        <f>'役員名簿(別紙2)'!B24</f>
        <v>0</v>
      </c>
      <c r="K23" s="105">
        <f>'役員名簿(別紙2)'!C24</f>
        <v>0</v>
      </c>
      <c r="L23" s="105">
        <f>'役員名簿(別紙2)'!D24</f>
        <v>0</v>
      </c>
      <c r="M23" s="105">
        <f>'役員名簿(別紙2)'!E24</f>
        <v>0</v>
      </c>
      <c r="N23" s="105">
        <f>'役員名簿(別紙2)'!F24</f>
        <v>0</v>
      </c>
      <c r="O23" s="105">
        <f>'役員名簿(別紙2)'!G24</f>
        <v>0</v>
      </c>
      <c r="P23" s="105">
        <f>'役員名簿(別紙2)'!H24</f>
        <v>0</v>
      </c>
      <c r="Q23" s="105">
        <f>'役員名簿(別紙2)'!I24</f>
        <v>0</v>
      </c>
      <c r="S23" s="104">
        <v>21</v>
      </c>
      <c r="T23" s="104">
        <f>'拠点情報(様式1-3)'!H84</f>
        <v>0</v>
      </c>
      <c r="U23" s="104">
        <f>'拠点情報(様式1-3)'!H85</f>
        <v>0</v>
      </c>
      <c r="V23" s="104">
        <f>'拠点情報(様式1-3)'!S25</f>
        <v>0</v>
      </c>
      <c r="W23" s="104">
        <f>'拠点情報(様式1-3)'!H26</f>
        <v>0</v>
      </c>
      <c r="X23" s="104">
        <f>'拠点情報(様式1-3)'!H27</f>
        <v>0</v>
      </c>
      <c r="Z23" s="104" t="str">
        <f t="shared" si="0"/>
        <v>0000</v>
      </c>
      <c r="AB23" s="104">
        <v>21</v>
      </c>
      <c r="AC23" s="103">
        <f>'内部専門家情報(様式1-4) '!B31</f>
        <v>0</v>
      </c>
    </row>
    <row r="24" spans="1:29" x14ac:dyDescent="0.15">
      <c r="B24" s="103" t="s">
        <v>376</v>
      </c>
      <c r="C24" s="105">
        <f>'申請者情報(様式1-1)'!H12</f>
        <v>0</v>
      </c>
      <c r="G24" s="103" t="s">
        <v>323</v>
      </c>
      <c r="H24" s="103" t="s">
        <v>324</v>
      </c>
      <c r="I24" s="105">
        <f>'申請者情報(様式1-1)'!H5</f>
        <v>0</v>
      </c>
      <c r="S24" s="104">
        <v>22</v>
      </c>
      <c r="T24" s="104">
        <f>'拠点情報(様式1-3)'!H88</f>
        <v>0</v>
      </c>
      <c r="U24" s="104">
        <f>'拠点情報(様式1-3)'!H89</f>
        <v>0</v>
      </c>
      <c r="V24" s="104">
        <f>'拠点情報(様式1-3)'!S26</f>
        <v>0</v>
      </c>
      <c r="W24" s="104">
        <f>'拠点情報(様式1-3)'!H27</f>
        <v>0</v>
      </c>
      <c r="X24" s="104">
        <f>'拠点情報(様式1-3)'!H28</f>
        <v>0</v>
      </c>
      <c r="Z24" s="104" t="str">
        <f t="shared" si="0"/>
        <v>0000</v>
      </c>
      <c r="AB24" s="104">
        <v>22</v>
      </c>
      <c r="AC24" s="103">
        <f>'内部専門家情報(様式1-4) '!B35</f>
        <v>0</v>
      </c>
    </row>
    <row r="25" spans="1:29" x14ac:dyDescent="0.15">
      <c r="B25" s="103" t="s">
        <v>377</v>
      </c>
      <c r="C25" s="105">
        <f>'申請者情報(様式1-1)'!S12</f>
        <v>0</v>
      </c>
      <c r="H25" s="103" t="s">
        <v>325</v>
      </c>
      <c r="I25" s="105">
        <f>'申請者情報(様式1-1)'!H6</f>
        <v>0</v>
      </c>
      <c r="S25" s="104">
        <v>23</v>
      </c>
      <c r="T25" s="104">
        <f>'拠点情報(様式1-3)'!H92</f>
        <v>0</v>
      </c>
      <c r="U25" s="104">
        <f>'拠点情報(様式1-3)'!H93</f>
        <v>0</v>
      </c>
      <c r="V25" s="104">
        <f>'拠点情報(様式1-3)'!S27</f>
        <v>0</v>
      </c>
      <c r="W25" s="104">
        <f>'拠点情報(様式1-3)'!H28</f>
        <v>0</v>
      </c>
      <c r="X25" s="104">
        <f>'拠点情報(様式1-3)'!H29</f>
        <v>0</v>
      </c>
      <c r="Z25" s="104" t="str">
        <f t="shared" si="0"/>
        <v>0000</v>
      </c>
      <c r="AB25" s="104">
        <v>23</v>
      </c>
      <c r="AC25" s="103">
        <f>'内部専門家情報(様式1-4) '!B33</f>
        <v>0</v>
      </c>
    </row>
    <row r="26" spans="1:29" x14ac:dyDescent="0.15">
      <c r="H26" s="103" t="s">
        <v>326</v>
      </c>
      <c r="I26" s="105">
        <f>'申請者情報(様式1-1)'!H7</f>
        <v>0</v>
      </c>
      <c r="S26" s="104">
        <v>24</v>
      </c>
      <c r="T26" s="104">
        <f>'拠点情報(様式1-3)'!H96</f>
        <v>0</v>
      </c>
      <c r="U26" s="104">
        <f>'拠点情報(様式1-3)'!H97</f>
        <v>0</v>
      </c>
      <c r="V26" s="104">
        <f>'拠点情報(様式1-3)'!S28</f>
        <v>0</v>
      </c>
      <c r="W26" s="104">
        <f>'拠点情報(様式1-3)'!H29</f>
        <v>0</v>
      </c>
      <c r="X26" s="104">
        <f>'拠点情報(様式1-3)'!H30</f>
        <v>0</v>
      </c>
      <c r="Z26" s="104" t="str">
        <f t="shared" si="0"/>
        <v>0000</v>
      </c>
      <c r="AB26" s="104">
        <v>24</v>
      </c>
      <c r="AC26" s="103">
        <f>'内部専門家情報(様式1-4) '!B37</f>
        <v>0</v>
      </c>
    </row>
    <row r="27" spans="1:29" x14ac:dyDescent="0.15">
      <c r="B27" s="103" t="s">
        <v>333</v>
      </c>
      <c r="C27" s="105">
        <f>'申請者情報(様式1-1)'!H14</f>
        <v>0</v>
      </c>
      <c r="G27" s="103" t="s">
        <v>327</v>
      </c>
      <c r="H27" s="103" t="s">
        <v>328</v>
      </c>
      <c r="I27" s="105">
        <f>'申請者情報(様式1-1)'!H8</f>
        <v>0</v>
      </c>
      <c r="S27" s="104">
        <v>25</v>
      </c>
      <c r="T27" s="104">
        <f>'拠点情報(様式1-3)'!H100</f>
        <v>0</v>
      </c>
      <c r="U27" s="104">
        <f>'拠点情報(様式1-3)'!H101</f>
        <v>0</v>
      </c>
      <c r="V27" s="104">
        <f>'拠点情報(様式1-3)'!S29</f>
        <v>0</v>
      </c>
      <c r="W27" s="104">
        <f>'拠点情報(様式1-3)'!H30</f>
        <v>0</v>
      </c>
      <c r="X27" s="104">
        <f>'拠点情報(様式1-3)'!H31</f>
        <v>0</v>
      </c>
      <c r="Z27" s="104" t="str">
        <f t="shared" si="0"/>
        <v>0000</v>
      </c>
      <c r="AB27" s="104">
        <v>25</v>
      </c>
      <c r="AC27" s="103">
        <f>'内部専門家情報(様式1-4) '!B35</f>
        <v>0</v>
      </c>
    </row>
    <row r="28" spans="1:29" x14ac:dyDescent="0.15">
      <c r="B28" s="103" t="s">
        <v>335</v>
      </c>
      <c r="C28" s="105">
        <f>'申請者情報(様式1-1)'!S14</f>
        <v>0</v>
      </c>
      <c r="H28" s="103" t="s">
        <v>379</v>
      </c>
      <c r="I28" s="104" t="str">
        <f>C19&amp;C20&amp;C21&amp;C22</f>
        <v>0000</v>
      </c>
      <c r="S28" s="104">
        <v>26</v>
      </c>
      <c r="T28" s="104">
        <f>'拠点情報(様式1-3)'!H104</f>
        <v>0</v>
      </c>
      <c r="U28" s="104">
        <f>'拠点情報(様式1-3)'!H105</f>
        <v>0</v>
      </c>
      <c r="V28" s="104">
        <f>'拠点情報(様式1-3)'!S30</f>
        <v>0</v>
      </c>
      <c r="W28" s="104">
        <f>'拠点情報(様式1-3)'!H31</f>
        <v>0</v>
      </c>
      <c r="X28" s="104">
        <f>'拠点情報(様式1-3)'!H32</f>
        <v>0</v>
      </c>
      <c r="Z28" s="104" t="str">
        <f t="shared" si="0"/>
        <v>0000</v>
      </c>
      <c r="AB28" s="104">
        <v>26</v>
      </c>
      <c r="AC28" s="103">
        <f>'内部専門家情報(様式1-4) '!B39</f>
        <v>0</v>
      </c>
    </row>
    <row r="29" spans="1:29" x14ac:dyDescent="0.15">
      <c r="G29" s="103" t="s">
        <v>334</v>
      </c>
      <c r="H29" s="103" t="s">
        <v>378</v>
      </c>
      <c r="I29" s="104" t="str">
        <f>C24&amp;C25</f>
        <v>00</v>
      </c>
      <c r="S29" s="104">
        <v>27</v>
      </c>
      <c r="T29" s="104">
        <f>'拠点情報(様式1-3)'!H108</f>
        <v>0</v>
      </c>
      <c r="U29" s="104">
        <f>'拠点情報(様式1-3)'!H109</f>
        <v>0</v>
      </c>
      <c r="V29" s="104">
        <f>'拠点情報(様式1-3)'!S31</f>
        <v>0</v>
      </c>
      <c r="W29" s="104">
        <f>'拠点情報(様式1-3)'!H32</f>
        <v>0</v>
      </c>
      <c r="X29" s="104">
        <f>'拠点情報(様式1-3)'!H33</f>
        <v>0</v>
      </c>
      <c r="Z29" s="104" t="str">
        <f t="shared" si="0"/>
        <v>0000</v>
      </c>
      <c r="AB29" s="104">
        <v>27</v>
      </c>
      <c r="AC29" s="103">
        <f>'内部専門家情報(様式1-4) '!B37</f>
        <v>0</v>
      </c>
    </row>
    <row r="30" spans="1:29" x14ac:dyDescent="0.15">
      <c r="A30" s="106" t="str">
        <f>_xlfn.XLOOKUP($A$2,'申請者情報(様式1-1)'!J27,'申請者情報(様式1-1)'!H27,"")</f>
        <v/>
      </c>
      <c r="B30" s="106" t="str">
        <f>_xlfn.XLOOKUP($A$2,'申請者情報(様式1-1)'!N27,'申請者情報(様式1-1)'!L27,"")</f>
        <v/>
      </c>
      <c r="C30" s="106" t="str">
        <f>_xlfn.XLOOKUP($A$2,'申請者情報(様式1-1)'!R27,'申請者情報(様式1-1)'!P27,"")</f>
        <v/>
      </c>
      <c r="D30" s="106" t="str">
        <f>_xlfn.XLOOKUP($A$2,'申請者情報(様式1-1)'!V27,'申請者情報(様式1-1)'!T27,"")</f>
        <v/>
      </c>
      <c r="E30" s="106" t="str">
        <f>_xlfn.XLOOKUP($A$2,'申請者情報(様式1-1)'!Z27,'申請者情報(様式1-1)'!X27,"")</f>
        <v/>
      </c>
      <c r="H30" s="103" t="s">
        <v>336</v>
      </c>
      <c r="I30" s="105">
        <f>'申請者情報(様式1-1)'!H15</f>
        <v>0</v>
      </c>
      <c r="S30" s="104">
        <v>28</v>
      </c>
      <c r="T30" s="104">
        <f>'拠点情報(様式1-3)'!H112</f>
        <v>0</v>
      </c>
      <c r="U30" s="104">
        <f>'拠点情報(様式1-3)'!H113</f>
        <v>0</v>
      </c>
      <c r="V30" s="104">
        <f>'拠点情報(様式1-3)'!S32</f>
        <v>0</v>
      </c>
      <c r="W30" s="104">
        <f>'拠点情報(様式1-3)'!H33</f>
        <v>0</v>
      </c>
      <c r="X30" s="104">
        <f>'拠点情報(様式1-3)'!H34</f>
        <v>0</v>
      </c>
      <c r="Z30" s="104" t="str">
        <f t="shared" si="0"/>
        <v>0000</v>
      </c>
      <c r="AB30" s="104">
        <v>28</v>
      </c>
      <c r="AC30" s="103">
        <f>'内部専門家情報(様式1-4) '!B41</f>
        <v>0</v>
      </c>
    </row>
    <row r="31" spans="1:29" x14ac:dyDescent="0.15">
      <c r="A31" s="106" t="str">
        <f>_xlfn.XLOOKUP($A$2,'申請者情報(様式1-1)'!J28,'申請者情報(様式1-1)'!H28,"")</f>
        <v/>
      </c>
      <c r="B31" s="106" t="str">
        <f>_xlfn.XLOOKUP($A$2,'申請者情報(様式1-1)'!N28,'申請者情報(様式1-1)'!L28,"")</f>
        <v/>
      </c>
      <c r="C31" s="106" t="str">
        <f>_xlfn.XLOOKUP($A$2,'申請者情報(様式1-1)'!R28,'申請者情報(様式1-1)'!P28,"")</f>
        <v/>
      </c>
      <c r="D31" s="106" t="str">
        <f>_xlfn.XLOOKUP($A$2,'申請者情報(様式1-1)'!V28,'申請者情報(様式1-1)'!T28,"")</f>
        <v/>
      </c>
      <c r="E31" s="106" t="str">
        <f>_xlfn.XLOOKUP($A$2,'申請者情報(様式1-1)'!Z28,'申請者情報(様式1-1)'!X28,"")</f>
        <v/>
      </c>
      <c r="G31" s="103" t="s">
        <v>337</v>
      </c>
      <c r="H31" s="103" t="s">
        <v>333</v>
      </c>
      <c r="I31" s="104" t="str">
        <f>C27&amp;C28</f>
        <v>00</v>
      </c>
      <c r="S31" s="104">
        <v>29</v>
      </c>
      <c r="T31" s="104">
        <f>'拠点情報(様式1-3)'!H116</f>
        <v>0</v>
      </c>
      <c r="U31" s="104">
        <f>'拠点情報(様式1-3)'!H117</f>
        <v>0</v>
      </c>
      <c r="V31" s="104">
        <f>'拠点情報(様式1-3)'!S33</f>
        <v>0</v>
      </c>
      <c r="W31" s="104">
        <f>'拠点情報(様式1-3)'!H34</f>
        <v>0</v>
      </c>
      <c r="X31" s="104">
        <f>'拠点情報(様式1-3)'!H35</f>
        <v>0</v>
      </c>
      <c r="Z31" s="104" t="str">
        <f t="shared" si="0"/>
        <v>0000</v>
      </c>
      <c r="AB31" s="104">
        <v>29</v>
      </c>
      <c r="AC31" s="103">
        <f>'内部専門家情報(様式1-4) '!B39</f>
        <v>0</v>
      </c>
    </row>
    <row r="32" spans="1:29" x14ac:dyDescent="0.15">
      <c r="A32" s="106" t="str">
        <f>_xlfn.XLOOKUP($A$2,'申請者情報(様式1-1)'!J29,'申請者情報(様式1-1)'!H29,"")</f>
        <v/>
      </c>
      <c r="B32" s="106" t="str">
        <f>_xlfn.XLOOKUP($A$2,'申請者情報(様式1-1)'!N29,'申請者情報(様式1-1)'!L29,"")</f>
        <v/>
      </c>
      <c r="C32" s="106" t="str">
        <f>_xlfn.XLOOKUP($A$2,'申請者情報(様式1-1)'!R29,'申請者情報(様式1-1)'!P29,"")</f>
        <v/>
      </c>
      <c r="D32" s="106" t="str">
        <f>_xlfn.XLOOKUP($A$2,'申請者情報(様式1-1)'!V29,'申請者情報(様式1-1)'!T29,"")</f>
        <v/>
      </c>
      <c r="E32" s="106" t="str">
        <f>_xlfn.XLOOKUP($A$2,'申請者情報(様式1-1)'!Z29,'申請者情報(様式1-1)'!X29,"")</f>
        <v/>
      </c>
      <c r="H32" s="103" t="s">
        <v>338</v>
      </c>
      <c r="I32" s="105">
        <f>'申請者情報(様式1-1)'!H15</f>
        <v>0</v>
      </c>
      <c r="S32" s="104">
        <v>30</v>
      </c>
      <c r="T32" s="104">
        <f>'拠点情報(様式1-3)'!H120</f>
        <v>0</v>
      </c>
      <c r="U32" s="104">
        <f>'拠点情報(様式1-3)'!H121</f>
        <v>0</v>
      </c>
      <c r="V32" s="104">
        <f>'拠点情報(様式1-3)'!S34</f>
        <v>0</v>
      </c>
      <c r="W32" s="104">
        <f>'拠点情報(様式1-3)'!H35</f>
        <v>0</v>
      </c>
      <c r="X32" s="104">
        <f>'拠点情報(様式1-3)'!H36</f>
        <v>0</v>
      </c>
      <c r="Z32" s="104" t="str">
        <f t="shared" si="0"/>
        <v>0000</v>
      </c>
      <c r="AB32" s="104">
        <v>30</v>
      </c>
      <c r="AC32" s="103">
        <f>'内部専門家情報(様式1-4) '!B43</f>
        <v>0</v>
      </c>
    </row>
    <row r="33" spans="1:29" x14ac:dyDescent="0.15">
      <c r="A33" s="106" t="str">
        <f>_xlfn.XLOOKUP($A$2,'申請者情報(様式1-1)'!J30,'申請者情報(様式1-1)'!H30,"")</f>
        <v/>
      </c>
      <c r="B33" s="106" t="str">
        <f>_xlfn.XLOOKUP($A$2,'申請者情報(様式1-1)'!N30,'申請者情報(様式1-1)'!L30,"")</f>
        <v/>
      </c>
      <c r="C33" s="106" t="str">
        <f>_xlfn.XLOOKUP($A$2,'申請者情報(様式1-1)'!R30,'申請者情報(様式1-1)'!P30,"")</f>
        <v/>
      </c>
      <c r="D33" s="106" t="str">
        <f>_xlfn.XLOOKUP($A$2,'申請者情報(様式1-1)'!V30,'申請者情報(様式1-1)'!T30,"")</f>
        <v/>
      </c>
      <c r="E33" s="106" t="str">
        <f>_xlfn.XLOOKUP($A$2,'申請者情報(様式1-1)'!Z30,'申請者情報(様式1-1)'!X30,"")</f>
        <v/>
      </c>
      <c r="H33" s="103" t="s">
        <v>339</v>
      </c>
      <c r="I33" s="105">
        <f>'申請者情報(様式1-1)'!H16</f>
        <v>0</v>
      </c>
      <c r="S33" s="104">
        <v>31</v>
      </c>
      <c r="T33" s="104">
        <f>'拠点情報(様式1-3)'!H124</f>
        <v>0</v>
      </c>
      <c r="U33" s="104">
        <f>'拠点情報(様式1-3)'!H125</f>
        <v>0</v>
      </c>
      <c r="V33" s="104">
        <f>'拠点情報(様式1-3)'!S35</f>
        <v>0</v>
      </c>
      <c r="W33" s="104">
        <f>'拠点情報(様式1-3)'!H36</f>
        <v>0</v>
      </c>
      <c r="X33" s="104">
        <f>'拠点情報(様式1-3)'!H37</f>
        <v>0</v>
      </c>
      <c r="Z33" s="104" t="str">
        <f t="shared" si="0"/>
        <v>0000</v>
      </c>
      <c r="AB33" s="104">
        <v>31</v>
      </c>
      <c r="AC33" s="103">
        <f>'内部専門家情報(様式1-4) '!B41</f>
        <v>0</v>
      </c>
    </row>
    <row r="34" spans="1:29" x14ac:dyDescent="0.15">
      <c r="A34" s="106" t="str">
        <f>_xlfn.XLOOKUP($A$2,'申請者情報(様式1-1)'!J31,'申請者情報(様式1-1)'!H31,"")</f>
        <v/>
      </c>
      <c r="B34" s="106" t="str">
        <f>_xlfn.XLOOKUP($A$2,'申請者情報(様式1-1)'!N31,'申請者情報(様式1-1)'!L31,"")</f>
        <v/>
      </c>
      <c r="C34" s="106" t="str">
        <f>_xlfn.XLOOKUP($A$2,'申請者情報(様式1-1)'!R31,'申請者情報(様式1-1)'!P31,"")</f>
        <v/>
      </c>
      <c r="D34" s="106" t="str">
        <f>_xlfn.XLOOKUP($A$2,'申請者情報(様式1-1)'!V31,'申請者情報(様式1-1)'!T31,"")</f>
        <v/>
      </c>
      <c r="E34" s="106" t="str">
        <f>_xlfn.XLOOKUP($A$2,'申請者情報(様式1-1)'!Z31,'申請者情報(様式1-1)'!X31,"")</f>
        <v/>
      </c>
      <c r="H34" s="103" t="s">
        <v>340</v>
      </c>
      <c r="I34" s="105">
        <f>'申請者情報(様式1-1)'!H17</f>
        <v>0</v>
      </c>
      <c r="S34" s="104">
        <v>32</v>
      </c>
      <c r="T34" s="104">
        <f>'拠点情報(様式1-3)'!H128</f>
        <v>0</v>
      </c>
      <c r="U34" s="104">
        <f>'拠点情報(様式1-3)'!H129</f>
        <v>0</v>
      </c>
      <c r="V34" s="104">
        <f>'拠点情報(様式1-3)'!S36</f>
        <v>0</v>
      </c>
      <c r="W34" s="104">
        <f>'拠点情報(様式1-3)'!H37</f>
        <v>0</v>
      </c>
      <c r="X34" s="104">
        <f>'拠点情報(様式1-3)'!H38</f>
        <v>0</v>
      </c>
      <c r="Z34" s="104" t="str">
        <f t="shared" si="0"/>
        <v>0000</v>
      </c>
      <c r="AB34" s="104">
        <v>32</v>
      </c>
      <c r="AC34" s="103">
        <f>'内部専門家情報(様式1-4) '!B45</f>
        <v>0</v>
      </c>
    </row>
    <row r="35" spans="1:29" x14ac:dyDescent="0.15">
      <c r="A35" s="106" t="str">
        <f>_xlfn.XLOOKUP($A$2,'申請者情報(様式1-1)'!J32,'申請者情報(様式1-1)'!H32,"")</f>
        <v/>
      </c>
      <c r="B35" s="106" t="str">
        <f>_xlfn.XLOOKUP($A$2,'申請者情報(様式1-1)'!N32,'申請者情報(様式1-1)'!L32,"")</f>
        <v/>
      </c>
      <c r="C35" s="106" t="str">
        <f>_xlfn.XLOOKUP($A$2,'申請者情報(様式1-1)'!R32,'申請者情報(様式1-1)'!P32,"")</f>
        <v/>
      </c>
      <c r="D35" s="106" t="str">
        <f>_xlfn.XLOOKUP($A$2,'申請者情報(様式1-1)'!V32,'申請者情報(様式1-1)'!T32,"")</f>
        <v/>
      </c>
      <c r="E35" s="106" t="str">
        <f>_xlfn.XLOOKUP($A$2,'申請者情報(様式1-1)'!Z32,'申請者情報(様式1-1)'!X32,"")</f>
        <v/>
      </c>
      <c r="H35" s="103" t="s">
        <v>341</v>
      </c>
      <c r="I35" s="105">
        <f>'申請者情報(様式1-1)'!H18</f>
        <v>0</v>
      </c>
      <c r="S35" s="104">
        <v>33</v>
      </c>
      <c r="T35" s="104">
        <f>'拠点情報(様式1-3)'!H132</f>
        <v>0</v>
      </c>
      <c r="U35" s="104">
        <f>'拠点情報(様式1-3)'!H133</f>
        <v>0</v>
      </c>
      <c r="V35" s="104">
        <f>'拠点情報(様式1-3)'!S37</f>
        <v>0</v>
      </c>
      <c r="W35" s="104">
        <f>'拠点情報(様式1-3)'!H38</f>
        <v>0</v>
      </c>
      <c r="X35" s="104">
        <f>'拠点情報(様式1-3)'!H39</f>
        <v>0</v>
      </c>
      <c r="Z35" s="104" t="str">
        <f t="shared" si="0"/>
        <v>0000</v>
      </c>
      <c r="AB35" s="104">
        <v>33</v>
      </c>
      <c r="AC35" s="103">
        <f>'内部専門家情報(様式1-4) '!B43</f>
        <v>0</v>
      </c>
    </row>
    <row r="36" spans="1:29" x14ac:dyDescent="0.15">
      <c r="A36" s="106" t="str">
        <f>_xlfn.XLOOKUP($A$2,'申請者情報(様式1-1)'!J33,'申請者情報(様式1-1)'!H33,"")</f>
        <v/>
      </c>
      <c r="B36" s="106" t="str">
        <f>_xlfn.XLOOKUP($A$2,'申請者情報(様式1-1)'!N33,'申請者情報(様式1-1)'!L33,"")</f>
        <v/>
      </c>
      <c r="C36" s="106" t="str">
        <f>_xlfn.XLOOKUP($A$2,'申請者情報(様式1-1)'!R33,'申請者情報(様式1-1)'!P33,"")</f>
        <v/>
      </c>
      <c r="D36" s="106" t="str">
        <f>_xlfn.XLOOKUP($A$2,'申請者情報(様式1-1)'!V33,'申請者情報(様式1-1)'!T33,"")</f>
        <v/>
      </c>
      <c r="E36" s="106" t="str">
        <f>_xlfn.XLOOKUP($A$2,'申請者情報(様式1-1)'!Z33,'申請者情報(様式1-1)'!X33,"")</f>
        <v/>
      </c>
      <c r="H36" s="103" t="s">
        <v>342</v>
      </c>
      <c r="I36" s="105">
        <f>'申請者情報(様式1-1)'!H19</f>
        <v>0</v>
      </c>
      <c r="S36" s="104">
        <v>34</v>
      </c>
      <c r="T36" s="104">
        <f>'拠点情報(様式1-3)'!H136</f>
        <v>0</v>
      </c>
      <c r="U36" s="104">
        <f>'拠点情報(様式1-3)'!H137</f>
        <v>0</v>
      </c>
      <c r="V36" s="104">
        <f>'拠点情報(様式1-3)'!S38</f>
        <v>0</v>
      </c>
      <c r="W36" s="104">
        <f>'拠点情報(様式1-3)'!H39</f>
        <v>0</v>
      </c>
      <c r="X36" s="104">
        <f>'拠点情報(様式1-3)'!H40</f>
        <v>0</v>
      </c>
      <c r="Z36" s="104" t="str">
        <f t="shared" si="0"/>
        <v>0000</v>
      </c>
      <c r="AB36" s="104">
        <v>34</v>
      </c>
      <c r="AC36" s="103">
        <f>'内部専門家情報(様式1-4) '!B47</f>
        <v>0</v>
      </c>
    </row>
    <row r="37" spans="1:29" x14ac:dyDescent="0.15">
      <c r="A37" s="106" t="str">
        <f>_xlfn.XLOOKUP($A$2,'申請者情報(様式1-1)'!J34,'申請者情報(様式1-1)'!H34,"")</f>
        <v/>
      </c>
      <c r="B37" s="106" t="str">
        <f>_xlfn.XLOOKUP($A$2,'申請者情報(様式1-1)'!N34,'申請者情報(様式1-1)'!L34,"")</f>
        <v/>
      </c>
      <c r="C37" s="106" t="str">
        <f>_xlfn.XLOOKUP($A$2,'申請者情報(様式1-1)'!R34,'申請者情報(様式1-1)'!P34,"")</f>
        <v/>
      </c>
      <c r="D37" s="106" t="str">
        <f>_xlfn.XLOOKUP($A$2,'申請者情報(様式1-1)'!V34,'申請者情報(様式1-1)'!T34,"")</f>
        <v/>
      </c>
      <c r="E37" s="106" t="str">
        <f>_xlfn.XLOOKUP($A$2,'申請者情報(様式1-1)'!Z34,'申請者情報(様式1-1)'!X34,"")</f>
        <v/>
      </c>
      <c r="G37" s="103" t="s">
        <v>344</v>
      </c>
      <c r="H37" s="103" t="s">
        <v>343</v>
      </c>
      <c r="I37" s="105">
        <f>'申請者情報(様式1-1)'!H21</f>
        <v>0</v>
      </c>
      <c r="S37" s="104">
        <v>35</v>
      </c>
      <c r="T37" s="104">
        <f>'拠点情報(様式1-3)'!H140</f>
        <v>0</v>
      </c>
      <c r="U37" s="104">
        <f>'拠点情報(様式1-3)'!H141</f>
        <v>0</v>
      </c>
      <c r="V37" s="104">
        <f>'拠点情報(様式1-3)'!S39</f>
        <v>0</v>
      </c>
      <c r="W37" s="104">
        <f>'拠点情報(様式1-3)'!H40</f>
        <v>0</v>
      </c>
      <c r="X37" s="104">
        <f>'拠点情報(様式1-3)'!H41</f>
        <v>0</v>
      </c>
      <c r="Z37" s="104" t="str">
        <f t="shared" si="0"/>
        <v>0000</v>
      </c>
      <c r="AB37" s="104">
        <v>35</v>
      </c>
      <c r="AC37" s="103">
        <f>'内部専門家情報(様式1-4) '!B45</f>
        <v>0</v>
      </c>
    </row>
    <row r="38" spans="1:29" x14ac:dyDescent="0.15">
      <c r="A38" s="106" t="str">
        <f>_xlfn.XLOOKUP($A$2,'申請者情報(様式1-1)'!J35,'申請者情報(様式1-1)'!H35,"")</f>
        <v/>
      </c>
      <c r="B38" s="106" t="str">
        <f>_xlfn.XLOOKUP($A$2,'申請者情報(様式1-1)'!N35,'申請者情報(様式1-1)'!L35,"")</f>
        <v/>
      </c>
      <c r="C38" s="106" t="str">
        <f>_xlfn.XLOOKUP($A$2,'申請者情報(様式1-1)'!R35,'申請者情報(様式1-1)'!P35,"")</f>
        <v/>
      </c>
      <c r="D38" s="106" t="str">
        <f>_xlfn.XLOOKUP($A$2,'申請者情報(様式1-1)'!V35,'申請者情報(様式1-1)'!T35,"")</f>
        <v/>
      </c>
      <c r="E38" s="106" t="str">
        <f>_xlfn.XLOOKUP($A$2,'申請者情報(様式1-1)'!Z35,'申請者情報(様式1-1)'!X35,"")</f>
        <v/>
      </c>
      <c r="H38" s="103" t="s">
        <v>345</v>
      </c>
      <c r="I38" s="105">
        <f>'申請者情報(様式1-1)'!H22</f>
        <v>0</v>
      </c>
      <c r="S38" s="104">
        <v>36</v>
      </c>
      <c r="T38" s="104">
        <f>'拠点情報(様式1-3)'!H144</f>
        <v>0</v>
      </c>
      <c r="U38" s="104">
        <f>'拠点情報(様式1-3)'!H145</f>
        <v>0</v>
      </c>
      <c r="V38" s="104">
        <f>'拠点情報(様式1-3)'!S40</f>
        <v>0</v>
      </c>
      <c r="W38" s="104">
        <f>'拠点情報(様式1-3)'!H41</f>
        <v>0</v>
      </c>
      <c r="X38" s="104">
        <f>'拠点情報(様式1-3)'!H42</f>
        <v>0</v>
      </c>
      <c r="Z38" s="104" t="str">
        <f t="shared" si="0"/>
        <v>0000</v>
      </c>
      <c r="AB38" s="104">
        <v>36</v>
      </c>
      <c r="AC38" s="103">
        <f>'内部専門家情報(様式1-4) '!B49</f>
        <v>0</v>
      </c>
    </row>
    <row r="39" spans="1:29" x14ac:dyDescent="0.15">
      <c r="A39" s="106" t="str">
        <f>_xlfn.XLOOKUP($A$2,'申請者情報(様式1-1)'!J36,'申請者情報(様式1-1)'!H36,"")</f>
        <v/>
      </c>
      <c r="B39" s="106" t="str">
        <f>_xlfn.XLOOKUP($A$2,'申請者情報(様式1-1)'!N36,'申請者情報(様式1-1)'!L36,"")</f>
        <v/>
      </c>
      <c r="C39" s="106" t="str">
        <f>_xlfn.XLOOKUP($A$2,'申請者情報(様式1-1)'!R36,'申請者情報(様式1-1)'!P36,"")</f>
        <v/>
      </c>
      <c r="D39" s="106"/>
      <c r="E39" s="106"/>
      <c r="H39" s="103" t="s">
        <v>346</v>
      </c>
      <c r="I39" s="105">
        <f>'申請者情報(様式1-1)'!H23</f>
        <v>0</v>
      </c>
      <c r="S39" s="104">
        <v>37</v>
      </c>
      <c r="T39" s="104">
        <f>'拠点情報(様式1-3)'!H148</f>
        <v>0</v>
      </c>
      <c r="U39" s="104">
        <f>'拠点情報(様式1-3)'!H149</f>
        <v>0</v>
      </c>
      <c r="V39" s="104">
        <f>'拠点情報(様式1-3)'!S41</f>
        <v>0</v>
      </c>
      <c r="W39" s="104">
        <f>'拠点情報(様式1-3)'!H42</f>
        <v>0</v>
      </c>
      <c r="X39" s="104">
        <f>'拠点情報(様式1-3)'!H43</f>
        <v>0</v>
      </c>
      <c r="Z39" s="104" t="str">
        <f t="shared" si="0"/>
        <v>0000</v>
      </c>
      <c r="AB39" s="104">
        <v>37</v>
      </c>
      <c r="AC39" s="103">
        <f>'内部専門家情報(様式1-4) '!B47</f>
        <v>0</v>
      </c>
    </row>
    <row r="40" spans="1:29" x14ac:dyDescent="0.15">
      <c r="H40" s="103" t="s">
        <v>347</v>
      </c>
      <c r="I40" s="105">
        <f>'申請者情報(様式1-1)'!H24</f>
        <v>0</v>
      </c>
      <c r="S40" s="104">
        <v>38</v>
      </c>
      <c r="T40" s="104">
        <f>'拠点情報(様式1-3)'!H152</f>
        <v>0</v>
      </c>
      <c r="U40" s="104">
        <f>'拠点情報(様式1-3)'!H153</f>
        <v>0</v>
      </c>
      <c r="V40" s="104">
        <f>'拠点情報(様式1-3)'!S42</f>
        <v>0</v>
      </c>
      <c r="W40" s="104">
        <f>'拠点情報(様式1-3)'!H43</f>
        <v>0</v>
      </c>
      <c r="X40" s="104">
        <f>'拠点情報(様式1-3)'!H44</f>
        <v>0</v>
      </c>
      <c r="Z40" s="104" t="str">
        <f t="shared" si="0"/>
        <v>0000</v>
      </c>
      <c r="AB40" s="104">
        <v>38</v>
      </c>
      <c r="AC40" s="103">
        <f>'内部専門家情報(様式1-4) '!B51</f>
        <v>0</v>
      </c>
    </row>
    <row r="41" spans="1:29" x14ac:dyDescent="0.15">
      <c r="H41" s="103" t="s">
        <v>349</v>
      </c>
      <c r="I41" s="104" t="str">
        <f>A30&amp;B30&amp;C30&amp;D30&amp;E30&amp;A31&amp;B31&amp;C31&amp;D31&amp;E31&amp;A32&amp;B32&amp;C32&amp;D32&amp;E32&amp;A33&amp;B33&amp;C33&amp;D33&amp;E33&amp;A34&amp;B34&amp;C34&amp;D34&amp;E34&amp;A35&amp;B35&amp;C35&amp;D35&amp;E35&amp;A36&amp;B36&amp;C36&amp;D36&amp;E36&amp;A37&amp;B37&amp;C37&amp;D37&amp;E37&amp;A38&amp;B38&amp;C38&amp;D38&amp;E38&amp;A39&amp;B39&amp;C39</f>
        <v/>
      </c>
      <c r="S41" s="104">
        <v>39</v>
      </c>
      <c r="T41" s="104">
        <f>'拠点情報(様式1-3)'!H156</f>
        <v>0</v>
      </c>
      <c r="U41" s="104">
        <f>'拠点情報(様式1-3)'!H157</f>
        <v>0</v>
      </c>
      <c r="V41" s="104">
        <f>'拠点情報(様式1-3)'!S43</f>
        <v>0</v>
      </c>
      <c r="W41" s="104">
        <f>'拠点情報(様式1-3)'!H44</f>
        <v>0</v>
      </c>
      <c r="X41" s="104">
        <f>'拠点情報(様式1-3)'!H45</f>
        <v>0</v>
      </c>
      <c r="Z41" s="104" t="str">
        <f t="shared" si="0"/>
        <v>0000</v>
      </c>
      <c r="AB41" s="104">
        <v>39</v>
      </c>
      <c r="AC41" s="103">
        <f>'内部専門家情報(様式1-4) '!B49</f>
        <v>0</v>
      </c>
    </row>
    <row r="42" spans="1:29" x14ac:dyDescent="0.15">
      <c r="H42" s="103" t="s">
        <v>352</v>
      </c>
      <c r="I42" s="104">
        <f>'申請者情報(様式1-1)'!H38</f>
        <v>0</v>
      </c>
      <c r="S42" s="104">
        <v>40</v>
      </c>
      <c r="T42" s="104">
        <f>'拠点情報(様式1-3)'!H160</f>
        <v>0</v>
      </c>
      <c r="U42" s="104">
        <f>'拠点情報(様式1-3)'!H161</f>
        <v>0</v>
      </c>
      <c r="V42" s="104">
        <f>'拠点情報(様式1-3)'!S44</f>
        <v>0</v>
      </c>
      <c r="W42" s="104">
        <f>'拠点情報(様式1-3)'!H45</f>
        <v>0</v>
      </c>
      <c r="X42" s="104">
        <f>'拠点情報(様式1-3)'!H46</f>
        <v>0</v>
      </c>
      <c r="Z42" s="104" t="str">
        <f t="shared" si="0"/>
        <v>0000</v>
      </c>
      <c r="AB42" s="104">
        <v>40</v>
      </c>
      <c r="AC42" s="103">
        <f>'内部専門家情報(様式1-4) '!B53</f>
        <v>0</v>
      </c>
    </row>
    <row r="43" spans="1:29" x14ac:dyDescent="0.15">
      <c r="H43" s="103" t="s">
        <v>353</v>
      </c>
      <c r="I43" s="104">
        <f>'申請者情報(様式1-1)'!H39</f>
        <v>0</v>
      </c>
      <c r="S43" s="104">
        <v>41</v>
      </c>
      <c r="T43" s="104">
        <f>'拠点情報(様式1-3)'!H164</f>
        <v>0</v>
      </c>
      <c r="U43" s="104">
        <f>'拠点情報(様式1-3)'!H165</f>
        <v>0</v>
      </c>
      <c r="V43" s="104">
        <f>'拠点情報(様式1-3)'!S45</f>
        <v>0</v>
      </c>
      <c r="W43" s="104">
        <f>'拠点情報(様式1-3)'!H46</f>
        <v>0</v>
      </c>
      <c r="X43" s="104">
        <f>'拠点情報(様式1-3)'!H47</f>
        <v>0</v>
      </c>
      <c r="Z43" s="104" t="str">
        <f t="shared" si="0"/>
        <v>0000</v>
      </c>
      <c r="AB43" s="104">
        <v>41</v>
      </c>
      <c r="AC43" s="103">
        <f>'内部専門家情報(様式1-4) '!B51</f>
        <v>0</v>
      </c>
    </row>
    <row r="44" spans="1:29" x14ac:dyDescent="0.15">
      <c r="H44" s="103" t="s">
        <v>354</v>
      </c>
      <c r="I44" s="104">
        <f>'申請者情報(様式1-1)'!H42</f>
        <v>0</v>
      </c>
      <c r="S44" s="104">
        <v>42</v>
      </c>
      <c r="T44" s="104">
        <f>'拠点情報(様式1-3)'!H168</f>
        <v>0</v>
      </c>
      <c r="U44" s="104">
        <f>'拠点情報(様式1-3)'!H169</f>
        <v>0</v>
      </c>
      <c r="V44" s="104">
        <f>'拠点情報(様式1-3)'!S46</f>
        <v>0</v>
      </c>
      <c r="W44" s="104">
        <f>'拠点情報(様式1-3)'!H47</f>
        <v>0</v>
      </c>
      <c r="X44" s="104">
        <f>'拠点情報(様式1-3)'!H48</f>
        <v>0</v>
      </c>
      <c r="Z44" s="104" t="str">
        <f t="shared" si="0"/>
        <v>0000</v>
      </c>
      <c r="AB44" s="104">
        <v>42</v>
      </c>
      <c r="AC44" s="103">
        <f>'内部専門家情報(様式1-4) '!B55</f>
        <v>0</v>
      </c>
    </row>
    <row r="45" spans="1:29" x14ac:dyDescent="0.15">
      <c r="G45" s="103" t="s">
        <v>355</v>
      </c>
      <c r="H45" s="103" t="s">
        <v>127</v>
      </c>
      <c r="I45" s="104">
        <f>'申請者情報(様式1-1)'!H45</f>
        <v>0</v>
      </c>
      <c r="J45" s="104">
        <f>'申請者情報(様式1-1)'!M45</f>
        <v>0</v>
      </c>
      <c r="K45" s="104">
        <f>'申請者情報(様式1-1)'!R45</f>
        <v>0</v>
      </c>
      <c r="S45" s="104">
        <v>43</v>
      </c>
      <c r="T45" s="104">
        <f>'拠点情報(様式1-3)'!H172</f>
        <v>0</v>
      </c>
      <c r="U45" s="104">
        <f>'拠点情報(様式1-3)'!H173</f>
        <v>0</v>
      </c>
      <c r="V45" s="104">
        <f>'拠点情報(様式1-3)'!S47</f>
        <v>0</v>
      </c>
      <c r="W45" s="104">
        <f>'拠点情報(様式1-3)'!H48</f>
        <v>0</v>
      </c>
      <c r="X45" s="104">
        <f>'拠点情報(様式1-3)'!H49</f>
        <v>0</v>
      </c>
      <c r="Z45" s="104" t="str">
        <f t="shared" si="0"/>
        <v>0000</v>
      </c>
      <c r="AB45" s="104">
        <v>43</v>
      </c>
      <c r="AC45" s="103">
        <f>'内部専門家情報(様式1-4) '!B53</f>
        <v>0</v>
      </c>
    </row>
    <row r="46" spans="1:29" x14ac:dyDescent="0.15">
      <c r="H46" s="103" t="s">
        <v>128</v>
      </c>
      <c r="I46" s="104">
        <f>'申請者情報(様式1-1)'!H46</f>
        <v>0</v>
      </c>
      <c r="J46" s="104">
        <f>'申請者情報(様式1-1)'!M46</f>
        <v>0</v>
      </c>
      <c r="K46" s="104">
        <f>'申請者情報(様式1-1)'!R46</f>
        <v>0</v>
      </c>
      <c r="S46" s="104">
        <v>44</v>
      </c>
      <c r="T46" s="104">
        <f>'拠点情報(様式1-3)'!H176</f>
        <v>0</v>
      </c>
      <c r="U46" s="104">
        <f>'拠点情報(様式1-3)'!H177</f>
        <v>0</v>
      </c>
      <c r="V46" s="104">
        <f>'拠点情報(様式1-3)'!S48</f>
        <v>0</v>
      </c>
      <c r="W46" s="104">
        <f>'拠点情報(様式1-3)'!H49</f>
        <v>0</v>
      </c>
      <c r="X46" s="104">
        <f>'拠点情報(様式1-3)'!H50</f>
        <v>0</v>
      </c>
      <c r="Z46" s="104" t="str">
        <f t="shared" si="0"/>
        <v>0000</v>
      </c>
      <c r="AB46" s="104">
        <v>44</v>
      </c>
      <c r="AC46" s="103">
        <f>'内部専門家情報(様式1-4) '!B57</f>
        <v>0</v>
      </c>
    </row>
    <row r="47" spans="1:29" x14ac:dyDescent="0.15">
      <c r="H47" s="103" t="s">
        <v>130</v>
      </c>
      <c r="I47" s="104">
        <f>'申請者情報(様式1-1)'!H47</f>
        <v>0</v>
      </c>
      <c r="J47" s="104">
        <f>'申請者情報(様式1-1)'!M47</f>
        <v>0</v>
      </c>
      <c r="K47" s="104">
        <f>'申請者情報(様式1-1)'!R47</f>
        <v>0</v>
      </c>
      <c r="S47" s="104">
        <v>45</v>
      </c>
      <c r="T47" s="104">
        <f>'拠点情報(様式1-3)'!H180</f>
        <v>0</v>
      </c>
      <c r="U47" s="104">
        <f>'拠点情報(様式1-3)'!H181</f>
        <v>0</v>
      </c>
      <c r="V47" s="104">
        <f>'拠点情報(様式1-3)'!S49</f>
        <v>0</v>
      </c>
      <c r="W47" s="104">
        <f>'拠点情報(様式1-3)'!H50</f>
        <v>0</v>
      </c>
      <c r="X47" s="104">
        <f>'拠点情報(様式1-3)'!H51</f>
        <v>0</v>
      </c>
      <c r="Z47" s="104" t="str">
        <f t="shared" si="0"/>
        <v>0000</v>
      </c>
      <c r="AB47" s="104">
        <v>45</v>
      </c>
      <c r="AC47" s="103">
        <f>'内部専門家情報(様式1-4) '!B55</f>
        <v>0</v>
      </c>
    </row>
    <row r="48" spans="1:29" x14ac:dyDescent="0.15">
      <c r="H48" s="103" t="s">
        <v>134</v>
      </c>
      <c r="I48" s="104">
        <f>'申請者情報(様式1-1)'!H48</f>
        <v>0</v>
      </c>
      <c r="J48" s="104">
        <f>'申請者情報(様式1-1)'!M48</f>
        <v>0</v>
      </c>
      <c r="K48" s="104">
        <f>'申請者情報(様式1-1)'!R48</f>
        <v>0</v>
      </c>
      <c r="S48" s="104">
        <v>46</v>
      </c>
      <c r="T48" s="104">
        <f>'拠点情報(様式1-3)'!H184</f>
        <v>0</v>
      </c>
      <c r="U48" s="104">
        <f>'拠点情報(様式1-3)'!H185</f>
        <v>0</v>
      </c>
      <c r="V48" s="104">
        <f>'拠点情報(様式1-3)'!S50</f>
        <v>0</v>
      </c>
      <c r="W48" s="104">
        <f>'拠点情報(様式1-3)'!H51</f>
        <v>0</v>
      </c>
      <c r="X48" s="104">
        <f>'拠点情報(様式1-3)'!H52</f>
        <v>0</v>
      </c>
      <c r="Z48" s="104" t="str">
        <f t="shared" si="0"/>
        <v>0000</v>
      </c>
      <c r="AB48" s="104">
        <v>46</v>
      </c>
      <c r="AC48" s="103">
        <f>'内部専門家情報(様式1-4) '!B59</f>
        <v>0</v>
      </c>
    </row>
    <row r="49" spans="7:29" x14ac:dyDescent="0.15">
      <c r="H49" s="103" t="s">
        <v>179</v>
      </c>
      <c r="I49" s="104">
        <f>'申請者情報(様式1-1)'!H49</f>
        <v>0</v>
      </c>
      <c r="J49" s="104">
        <f>'申請者情報(様式1-1)'!M49</f>
        <v>0</v>
      </c>
      <c r="K49" s="104">
        <f>'申請者情報(様式1-1)'!R49</f>
        <v>0</v>
      </c>
      <c r="S49" s="104">
        <v>47</v>
      </c>
      <c r="T49" s="104">
        <f>'拠点情報(様式1-3)'!H188</f>
        <v>0</v>
      </c>
      <c r="U49" s="104">
        <f>'拠点情報(様式1-3)'!H189</f>
        <v>0</v>
      </c>
      <c r="V49" s="104">
        <f>'拠点情報(様式1-3)'!S51</f>
        <v>0</v>
      </c>
      <c r="W49" s="104">
        <f>'拠点情報(様式1-3)'!H52</f>
        <v>0</v>
      </c>
      <c r="X49" s="104">
        <f>'拠点情報(様式1-3)'!H53</f>
        <v>0</v>
      </c>
      <c r="Z49" s="104" t="str">
        <f t="shared" si="0"/>
        <v>0000</v>
      </c>
      <c r="AB49" s="104">
        <v>47</v>
      </c>
      <c r="AC49" s="103">
        <f>'内部専門家情報(様式1-4) '!B57</f>
        <v>0</v>
      </c>
    </row>
    <row r="50" spans="7:29" x14ac:dyDescent="0.15">
      <c r="H50" s="103" t="s">
        <v>356</v>
      </c>
      <c r="I50" s="104">
        <f>'申請者情報(様式1-1)'!H50</f>
        <v>0</v>
      </c>
      <c r="J50" s="104">
        <f>'申請者情報(様式1-1)'!M50</f>
        <v>0</v>
      </c>
      <c r="K50" s="104">
        <f>'申請者情報(様式1-1)'!R50</f>
        <v>0</v>
      </c>
      <c r="S50" s="104">
        <v>48</v>
      </c>
      <c r="T50" s="104">
        <f>'拠点情報(様式1-3)'!H192</f>
        <v>0</v>
      </c>
      <c r="U50" s="104">
        <f>'拠点情報(様式1-3)'!H193</f>
        <v>0</v>
      </c>
      <c r="V50" s="104">
        <f>'拠点情報(様式1-3)'!S52</f>
        <v>0</v>
      </c>
      <c r="W50" s="104">
        <f>'拠点情報(様式1-3)'!H53</f>
        <v>0</v>
      </c>
      <c r="X50" s="104">
        <f>'拠点情報(様式1-3)'!H54</f>
        <v>0</v>
      </c>
      <c r="Z50" s="104" t="str">
        <f t="shared" si="0"/>
        <v>0000</v>
      </c>
      <c r="AB50" s="104">
        <v>48</v>
      </c>
      <c r="AC50" s="103">
        <f>'内部専門家情報(様式1-4) '!B61</f>
        <v>0</v>
      </c>
    </row>
    <row r="51" spans="7:29" x14ac:dyDescent="0.15">
      <c r="H51" s="103" t="s">
        <v>357</v>
      </c>
      <c r="I51" s="104">
        <f>'申請者情報(様式1-1)'!H51</f>
        <v>0</v>
      </c>
      <c r="J51" s="104">
        <f>'申請者情報(様式1-1)'!M51</f>
        <v>0</v>
      </c>
      <c r="K51" s="104">
        <f>'申請者情報(様式1-1)'!R51</f>
        <v>0</v>
      </c>
      <c r="S51" s="104">
        <v>49</v>
      </c>
      <c r="T51" s="104">
        <f>'拠点情報(様式1-3)'!H196</f>
        <v>0</v>
      </c>
      <c r="U51" s="104">
        <f>'拠点情報(様式1-3)'!H197</f>
        <v>0</v>
      </c>
      <c r="V51" s="104">
        <f>'拠点情報(様式1-3)'!S53</f>
        <v>0</v>
      </c>
      <c r="W51" s="104">
        <f>'拠点情報(様式1-3)'!H54</f>
        <v>0</v>
      </c>
      <c r="X51" s="104">
        <f>'拠点情報(様式1-3)'!H55</f>
        <v>0</v>
      </c>
      <c r="Z51" s="104" t="str">
        <f t="shared" si="0"/>
        <v>0000</v>
      </c>
      <c r="AB51" s="104">
        <v>49</v>
      </c>
      <c r="AC51" s="103">
        <f>'内部専門家情報(様式1-4) '!B59</f>
        <v>0</v>
      </c>
    </row>
    <row r="52" spans="7:29" x14ac:dyDescent="0.15">
      <c r="H52" s="103" t="s">
        <v>358</v>
      </c>
      <c r="I52" s="104">
        <f>'申請者情報(様式1-1)'!H52</f>
        <v>0</v>
      </c>
      <c r="J52" s="104">
        <f>'申請者情報(様式1-1)'!M52</f>
        <v>0</v>
      </c>
      <c r="K52" s="104">
        <f>'申請者情報(様式1-1)'!R52</f>
        <v>0</v>
      </c>
      <c r="S52" s="104">
        <v>50</v>
      </c>
      <c r="T52" s="104">
        <f>'拠点情報(様式1-3)'!H200</f>
        <v>0</v>
      </c>
      <c r="U52" s="104">
        <f>'拠点情報(様式1-3)'!H201</f>
        <v>0</v>
      </c>
      <c r="V52" s="104">
        <f>'拠点情報(様式1-3)'!S54</f>
        <v>0</v>
      </c>
      <c r="W52" s="104">
        <f>'拠点情報(様式1-3)'!H55</f>
        <v>0</v>
      </c>
      <c r="X52" s="104">
        <f>'拠点情報(様式1-3)'!H56</f>
        <v>0</v>
      </c>
      <c r="Z52" s="104" t="str">
        <f t="shared" si="0"/>
        <v>0000</v>
      </c>
      <c r="AB52" s="104">
        <v>50</v>
      </c>
      <c r="AC52" s="103">
        <f>'内部専門家情報(様式1-4) '!B63</f>
        <v>0</v>
      </c>
    </row>
    <row r="53" spans="7:29" x14ac:dyDescent="0.15">
      <c r="H53" s="103" t="s">
        <v>359</v>
      </c>
      <c r="I53" s="104">
        <f>'申請者情報(様式1-1)'!H53</f>
        <v>0</v>
      </c>
      <c r="J53" s="104">
        <f>'申請者情報(様式1-1)'!M53</f>
        <v>0</v>
      </c>
      <c r="K53" s="104">
        <f>'申請者情報(様式1-1)'!R53</f>
        <v>0</v>
      </c>
      <c r="AB53" s="104">
        <v>51</v>
      </c>
      <c r="AC53" s="103">
        <f>'内部専門家情報(様式1-4) '!B61</f>
        <v>0</v>
      </c>
    </row>
    <row r="54" spans="7:29" x14ac:dyDescent="0.15">
      <c r="H54" s="103" t="s">
        <v>360</v>
      </c>
      <c r="I54" s="104">
        <f>'申請者情報(様式1-1)'!H54</f>
        <v>0</v>
      </c>
      <c r="J54" s="104">
        <f>'申請者情報(様式1-1)'!M54</f>
        <v>0</v>
      </c>
      <c r="K54" s="104">
        <f>'申請者情報(様式1-1)'!R54</f>
        <v>0</v>
      </c>
      <c r="AB54" s="104">
        <v>52</v>
      </c>
      <c r="AC54" s="103">
        <f>'内部専門家情報(様式1-4) '!B65</f>
        <v>0</v>
      </c>
    </row>
    <row r="55" spans="7:29" x14ac:dyDescent="0.15">
      <c r="G55" s="103" t="s">
        <v>361</v>
      </c>
      <c r="I55" s="104">
        <f>'申請者情報(様式1-1)'!H57</f>
        <v>0</v>
      </c>
      <c r="J55" s="104">
        <f>'申請者情報(様式1-1)'!M57</f>
        <v>0</v>
      </c>
      <c r="K55" s="104">
        <f>'申請者情報(様式1-1)'!R57</f>
        <v>0</v>
      </c>
      <c r="AB55" s="104">
        <v>53</v>
      </c>
      <c r="AC55" s="103">
        <f>'内部専門家情報(様式1-4) '!B63</f>
        <v>0</v>
      </c>
    </row>
    <row r="56" spans="7:29" x14ac:dyDescent="0.15">
      <c r="G56" s="103" t="s">
        <v>362</v>
      </c>
      <c r="H56" s="103" t="s">
        <v>364</v>
      </c>
      <c r="I56" s="104">
        <f>'申請者情報(様式1-1)'!H60</f>
        <v>0</v>
      </c>
      <c r="AB56" s="104">
        <v>54</v>
      </c>
      <c r="AC56" s="103">
        <f>'内部専門家情報(様式1-4) '!B67</f>
        <v>0</v>
      </c>
    </row>
    <row r="57" spans="7:29" x14ac:dyDescent="0.15">
      <c r="H57" s="103" t="s">
        <v>361</v>
      </c>
      <c r="I57" s="104">
        <f>'申請者情報(様式1-1)'!H61</f>
        <v>0</v>
      </c>
      <c r="AB57" s="104">
        <v>55</v>
      </c>
      <c r="AC57" s="103">
        <f>'内部専門家情報(様式1-4) '!B65</f>
        <v>0</v>
      </c>
    </row>
    <row r="58" spans="7:29" x14ac:dyDescent="0.15">
      <c r="G58" s="103" t="s">
        <v>363</v>
      </c>
      <c r="H58" s="103" t="s">
        <v>364</v>
      </c>
      <c r="I58" s="104">
        <f>'申請者情報(様式1-1)'!H64</f>
        <v>0</v>
      </c>
      <c r="AB58" s="104">
        <v>56</v>
      </c>
      <c r="AC58" s="103">
        <f>'内部専門家情報(様式1-4) '!B69</f>
        <v>0</v>
      </c>
    </row>
    <row r="59" spans="7:29" x14ac:dyDescent="0.15">
      <c r="H59" s="103" t="s">
        <v>361</v>
      </c>
      <c r="I59" s="104">
        <f>'申請者情報(様式1-1)'!H65</f>
        <v>0</v>
      </c>
      <c r="AB59" s="104">
        <v>57</v>
      </c>
      <c r="AC59" s="103">
        <f>'内部専門家情報(様式1-4) '!B67</f>
        <v>0</v>
      </c>
    </row>
    <row r="60" spans="7:29" x14ac:dyDescent="0.15">
      <c r="G60" s="103" t="s">
        <v>373</v>
      </c>
      <c r="H60" s="103" t="s">
        <v>367</v>
      </c>
      <c r="I60" s="104">
        <f>'申請者情報(様式1-1)'!H69</f>
        <v>0</v>
      </c>
      <c r="J60" s="104">
        <f>'申請者情報(様式1-1)'!R69</f>
        <v>0</v>
      </c>
      <c r="AB60" s="104">
        <v>58</v>
      </c>
      <c r="AC60" s="103">
        <f>'内部専門家情報(様式1-4) '!B71</f>
        <v>0</v>
      </c>
    </row>
    <row r="61" spans="7:29" x14ac:dyDescent="0.15">
      <c r="H61" s="103" t="s">
        <v>368</v>
      </c>
      <c r="I61" s="104">
        <f>'申請者情報(様式1-1)'!H71</f>
        <v>0</v>
      </c>
      <c r="J61" s="104">
        <f>'申請者情報(様式1-1)'!R71</f>
        <v>0</v>
      </c>
      <c r="AB61" s="104">
        <v>59</v>
      </c>
      <c r="AC61" s="103">
        <f>'内部専門家情報(様式1-4) '!B69</f>
        <v>0</v>
      </c>
    </row>
    <row r="62" spans="7:29" x14ac:dyDescent="0.15">
      <c r="H62" s="103" t="s">
        <v>369</v>
      </c>
      <c r="I62" s="104">
        <f>'申請者情報(様式1-1)'!H73</f>
        <v>0</v>
      </c>
      <c r="J62" s="104">
        <f>'申請者情報(様式1-1)'!R73</f>
        <v>0</v>
      </c>
      <c r="AB62" s="104">
        <v>60</v>
      </c>
      <c r="AC62" s="103">
        <f>'内部専門家情報(様式1-4) '!B73</f>
        <v>0</v>
      </c>
    </row>
    <row r="63" spans="7:29" x14ac:dyDescent="0.15">
      <c r="H63" s="103" t="s">
        <v>365</v>
      </c>
      <c r="I63" s="104">
        <f>'申請者情報(様式1-1)'!H75</f>
        <v>0</v>
      </c>
      <c r="J63" s="104">
        <f>'申請者情報(様式1-1)'!R75</f>
        <v>0</v>
      </c>
      <c r="AB63" s="104">
        <v>61</v>
      </c>
      <c r="AC63" s="103">
        <f>'内部専門家情報(様式1-4) '!B71</f>
        <v>0</v>
      </c>
    </row>
    <row r="64" spans="7:29" x14ac:dyDescent="0.15">
      <c r="H64" s="103" t="s">
        <v>370</v>
      </c>
      <c r="J64" s="104">
        <f>'申請者情報(様式1-1)'!R77</f>
        <v>0</v>
      </c>
      <c r="AB64" s="104">
        <v>62</v>
      </c>
      <c r="AC64" s="103">
        <f>'内部専門家情報(様式1-4) '!B75</f>
        <v>0</v>
      </c>
    </row>
    <row r="65" spans="8:29" x14ac:dyDescent="0.15">
      <c r="H65" s="103" t="s">
        <v>371</v>
      </c>
      <c r="J65" s="104">
        <f>'申請者情報(様式1-1)'!R79</f>
        <v>0</v>
      </c>
      <c r="AB65" s="104">
        <v>63</v>
      </c>
      <c r="AC65" s="103">
        <f>'内部専門家情報(様式1-4) '!B73</f>
        <v>0</v>
      </c>
    </row>
    <row r="66" spans="8:29" x14ac:dyDescent="0.15">
      <c r="H66" s="103" t="s">
        <v>372</v>
      </c>
      <c r="I66" s="104">
        <f>'申請者情報(様式1-1)'!H81</f>
        <v>0</v>
      </c>
      <c r="AB66" s="104">
        <v>64</v>
      </c>
      <c r="AC66" s="103">
        <f>'内部専門家情報(様式1-4) '!B77</f>
        <v>0</v>
      </c>
    </row>
    <row r="67" spans="8:29" x14ac:dyDescent="0.15">
      <c r="H67" s="103" t="s">
        <v>366</v>
      </c>
      <c r="I67" s="104">
        <f>'特記事項(様式1‐2)'!A5</f>
        <v>0</v>
      </c>
      <c r="AB67" s="104">
        <v>65</v>
      </c>
      <c r="AC67" s="103">
        <f>'内部専門家情報(様式1-4) '!B75</f>
        <v>0</v>
      </c>
    </row>
    <row r="68" spans="8:29" x14ac:dyDescent="0.15">
      <c r="AB68" s="104">
        <v>66</v>
      </c>
      <c r="AC68" s="103">
        <f>'内部専門家情報(様式1-4) '!B79</f>
        <v>0</v>
      </c>
    </row>
    <row r="69" spans="8:29" x14ac:dyDescent="0.15">
      <c r="AB69" s="104">
        <v>67</v>
      </c>
      <c r="AC69" s="103">
        <f>'内部専門家情報(様式1-4) '!B77</f>
        <v>0</v>
      </c>
    </row>
    <row r="70" spans="8:29" x14ac:dyDescent="0.15">
      <c r="AB70" s="104">
        <v>68</v>
      </c>
      <c r="AC70" s="103">
        <f>'内部専門家情報(様式1-4) '!B81</f>
        <v>0</v>
      </c>
    </row>
    <row r="71" spans="8:29" x14ac:dyDescent="0.15">
      <c r="AB71" s="104">
        <v>69</v>
      </c>
      <c r="AC71" s="103">
        <f>'内部専門家情報(様式1-4) '!B79</f>
        <v>0</v>
      </c>
    </row>
    <row r="72" spans="8:29" x14ac:dyDescent="0.15">
      <c r="AB72" s="104">
        <v>70</v>
      </c>
      <c r="AC72" s="103">
        <f>'内部専門家情報(様式1-4) '!B83</f>
        <v>0</v>
      </c>
    </row>
    <row r="73" spans="8:29" x14ac:dyDescent="0.15">
      <c r="AB73" s="104">
        <v>71</v>
      </c>
      <c r="AC73" s="103">
        <f>'内部専門家情報(様式1-4) '!B81</f>
        <v>0</v>
      </c>
    </row>
    <row r="74" spans="8:29" x14ac:dyDescent="0.15">
      <c r="AB74" s="104">
        <v>72</v>
      </c>
      <c r="AC74" s="103">
        <f>'内部専門家情報(様式1-4) '!B85</f>
        <v>0</v>
      </c>
    </row>
    <row r="75" spans="8:29" x14ac:dyDescent="0.15">
      <c r="AB75" s="104">
        <v>73</v>
      </c>
      <c r="AC75" s="103">
        <f>'内部専門家情報(様式1-4) '!B83</f>
        <v>0</v>
      </c>
    </row>
    <row r="76" spans="8:29" x14ac:dyDescent="0.15">
      <c r="AB76" s="104">
        <v>74</v>
      </c>
      <c r="AC76" s="103">
        <f>'内部専門家情報(様式1-4) '!B87</f>
        <v>0</v>
      </c>
    </row>
    <row r="77" spans="8:29" x14ac:dyDescent="0.15">
      <c r="AB77" s="104">
        <v>75</v>
      </c>
      <c r="AC77" s="103">
        <f>'内部専門家情報(様式1-4) '!B85</f>
        <v>0</v>
      </c>
    </row>
    <row r="78" spans="8:29" x14ac:dyDescent="0.15">
      <c r="AB78" s="104">
        <v>76</v>
      </c>
      <c r="AC78" s="103">
        <f>'内部専門家情報(様式1-4) '!B89</f>
        <v>0</v>
      </c>
    </row>
    <row r="79" spans="8:29" x14ac:dyDescent="0.15">
      <c r="AB79" s="104">
        <v>77</v>
      </c>
      <c r="AC79" s="103">
        <f>'内部専門家情報(様式1-4) '!B87</f>
        <v>0</v>
      </c>
    </row>
    <row r="80" spans="8:29" x14ac:dyDescent="0.15">
      <c r="AB80" s="104">
        <v>78</v>
      </c>
      <c r="AC80" s="103">
        <f>'内部専門家情報(様式1-4) '!B91</f>
        <v>0</v>
      </c>
    </row>
    <row r="81" spans="28:29" x14ac:dyDescent="0.15">
      <c r="AB81" s="104">
        <v>79</v>
      </c>
      <c r="AC81" s="103">
        <f>'内部専門家情報(様式1-4) '!B89</f>
        <v>0</v>
      </c>
    </row>
    <row r="82" spans="28:29" x14ac:dyDescent="0.15">
      <c r="AB82" s="104">
        <v>80</v>
      </c>
      <c r="AC82" s="103">
        <f>'内部専門家情報(様式1-4) '!B93</f>
        <v>0</v>
      </c>
    </row>
    <row r="83" spans="28:29" x14ac:dyDescent="0.15">
      <c r="AB83" s="104">
        <v>81</v>
      </c>
      <c r="AC83" s="103">
        <f>'内部専門家情報(様式1-4) '!B91</f>
        <v>0</v>
      </c>
    </row>
    <row r="84" spans="28:29" x14ac:dyDescent="0.15">
      <c r="AB84" s="104">
        <v>82</v>
      </c>
      <c r="AC84" s="103">
        <f>'内部専門家情報(様式1-4) '!B95</f>
        <v>0</v>
      </c>
    </row>
    <row r="85" spans="28:29" x14ac:dyDescent="0.15">
      <c r="AB85" s="104">
        <v>83</v>
      </c>
      <c r="AC85" s="103">
        <f>'内部専門家情報(様式1-4) '!B93</f>
        <v>0</v>
      </c>
    </row>
    <row r="86" spans="28:29" x14ac:dyDescent="0.15">
      <c r="AB86" s="104">
        <v>84</v>
      </c>
      <c r="AC86" s="103">
        <f>'内部専門家情報(様式1-4) '!B97</f>
        <v>0</v>
      </c>
    </row>
    <row r="87" spans="28:29" x14ac:dyDescent="0.15">
      <c r="AB87" s="104">
        <v>85</v>
      </c>
      <c r="AC87" s="103">
        <f>'内部専門家情報(様式1-4) '!B95</f>
        <v>0</v>
      </c>
    </row>
    <row r="88" spans="28:29" x14ac:dyDescent="0.15">
      <c r="AB88" s="104">
        <v>86</v>
      </c>
      <c r="AC88" s="103">
        <f>'内部専門家情報(様式1-4) '!B99</f>
        <v>0</v>
      </c>
    </row>
    <row r="89" spans="28:29" x14ac:dyDescent="0.15">
      <c r="AB89" s="104">
        <v>87</v>
      </c>
      <c r="AC89" s="103">
        <f>'内部専門家情報(様式1-4) '!B97</f>
        <v>0</v>
      </c>
    </row>
    <row r="90" spans="28:29" x14ac:dyDescent="0.15">
      <c r="AB90" s="104">
        <v>88</v>
      </c>
      <c r="AC90" s="103">
        <f>'内部専門家情報(様式1-4) '!B101</f>
        <v>0</v>
      </c>
    </row>
    <row r="91" spans="28:29" x14ac:dyDescent="0.15">
      <c r="AB91" s="104">
        <v>89</v>
      </c>
      <c r="AC91" s="103">
        <f>'内部専門家情報(様式1-4) '!B99</f>
        <v>0</v>
      </c>
    </row>
    <row r="92" spans="28:29" x14ac:dyDescent="0.15">
      <c r="AB92" s="104">
        <v>90</v>
      </c>
      <c r="AC92" s="103">
        <f>'内部専門家情報(様式1-4) '!B103</f>
        <v>0</v>
      </c>
    </row>
    <row r="93" spans="28:29" x14ac:dyDescent="0.15">
      <c r="AB93" s="104">
        <v>91</v>
      </c>
      <c r="AC93" s="103">
        <f>'内部専門家情報(様式1-4) '!B101</f>
        <v>0</v>
      </c>
    </row>
    <row r="94" spans="28:29" x14ac:dyDescent="0.15">
      <c r="AB94" s="104">
        <v>92</v>
      </c>
      <c r="AC94" s="103">
        <f>'内部専門家情報(様式1-4) '!B105</f>
        <v>0</v>
      </c>
    </row>
    <row r="95" spans="28:29" x14ac:dyDescent="0.15">
      <c r="AB95" s="104">
        <v>93</v>
      </c>
      <c r="AC95" s="103">
        <f>'内部専門家情報(様式1-4) '!B103</f>
        <v>0</v>
      </c>
    </row>
    <row r="96" spans="28:29" x14ac:dyDescent="0.15">
      <c r="AB96" s="104">
        <v>94</v>
      </c>
      <c r="AC96" s="103">
        <f>'内部専門家情報(様式1-4) '!B107</f>
        <v>0</v>
      </c>
    </row>
    <row r="97" spans="28:29" x14ac:dyDescent="0.15">
      <c r="AB97" s="104">
        <v>95</v>
      </c>
      <c r="AC97" s="103">
        <f>'内部専門家情報(様式1-4) '!B105</f>
        <v>0</v>
      </c>
    </row>
    <row r="98" spans="28:29" x14ac:dyDescent="0.15">
      <c r="AB98" s="104">
        <v>96</v>
      </c>
      <c r="AC98" s="103">
        <f>'内部専門家情報(様式1-4) '!B109</f>
        <v>0</v>
      </c>
    </row>
    <row r="99" spans="28:29" x14ac:dyDescent="0.15">
      <c r="AB99" s="104">
        <v>97</v>
      </c>
      <c r="AC99" s="103">
        <f>'内部専門家情報(様式1-4) '!B107</f>
        <v>0</v>
      </c>
    </row>
    <row r="100" spans="28:29" x14ac:dyDescent="0.15">
      <c r="AB100" s="104">
        <v>98</v>
      </c>
      <c r="AC100" s="103">
        <f>'内部専門家情報(様式1-4) '!B111</f>
        <v>0</v>
      </c>
    </row>
    <row r="101" spans="28:29" x14ac:dyDescent="0.15">
      <c r="AB101" s="104">
        <v>99</v>
      </c>
      <c r="AC101" s="103">
        <f>'内部専門家情報(様式1-4) '!B109</f>
        <v>0</v>
      </c>
    </row>
    <row r="102" spans="28:29" x14ac:dyDescent="0.15">
      <c r="AB102" s="104">
        <v>100</v>
      </c>
      <c r="AC102" s="103">
        <f>'内部専門家情報(様式1-4) '!B113</f>
        <v>0</v>
      </c>
    </row>
  </sheetData>
  <sheetProtection algorithmName="SHA-512" hashValue="wSemneBeT1/ZId4pSqCRNpsodxvfccTVqvcUTaZMuI2hWxUzFxnGD0mKQ13kfIBICBtcpr/q1YvU7M+i4aIn6w==" saltValue="7pa4E5Qd5uTrW7Gbn0PnJA==" spinCount="100000" sheet="1" objects="1" scenarios="1"/>
  <mergeCells count="1">
    <mergeCell ref="G4:G23"/>
  </mergeCells>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9be0989-64f7-441e-aa02-c5c5aa867ee7">
      <Terms xmlns="http://schemas.microsoft.com/office/infopath/2007/PartnerControls"/>
    </lcf76f155ced4ddcb4097134ff3c332f>
    <TaxCatchAll xmlns="9044045f-0ba1-4409-97e1-bf10dbe4d6d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E28FAAEBC93B741A5688F63C0F92E23" ma:contentTypeVersion="14" ma:contentTypeDescription="新しいドキュメントを作成します。" ma:contentTypeScope="" ma:versionID="b21d647a2b7c24c83a34be73fc794be3">
  <xsd:schema xmlns:xsd="http://www.w3.org/2001/XMLSchema" xmlns:xs="http://www.w3.org/2001/XMLSchema" xmlns:p="http://schemas.microsoft.com/office/2006/metadata/properties" xmlns:ns2="c9be0989-64f7-441e-aa02-c5c5aa867ee7" xmlns:ns3="9044045f-0ba1-4409-97e1-bf10dbe4d6dd" targetNamespace="http://schemas.microsoft.com/office/2006/metadata/properties" ma:root="true" ma:fieldsID="d6420f333b5a097c565dda3c559b2d0c" ns2:_="" ns3:_="">
    <xsd:import namespace="c9be0989-64f7-441e-aa02-c5c5aa867ee7"/>
    <xsd:import namespace="9044045f-0ba1-4409-97e1-bf10dbe4d6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be0989-64f7-441e-aa02-c5c5aa867e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44f350e5-5ca2-406b-a649-80dd3726bd72"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044045f-0ba1-4409-97e1-bf10dbe4d6d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f34cd1d9-3b74-411b-a250-d84fa95c0e01}" ma:internalName="TaxCatchAll" ma:showField="CatchAllData" ma:web="9044045f-0ba1-4409-97e1-bf10dbe4d6dd">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0BFC3D-BC97-4780-85CE-C6AA0444398A}">
  <ds:schemaRefs>
    <ds:schemaRef ds:uri="c9be0989-64f7-441e-aa02-c5c5aa867ee7"/>
    <ds:schemaRef ds:uri="http://purl.org/dc/term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9044045f-0ba1-4409-97e1-bf10dbe4d6dd"/>
    <ds:schemaRef ds:uri="http://www.w3.org/XML/1998/namespace"/>
    <ds:schemaRef ds:uri="http://purl.org/dc/dcmitype/"/>
  </ds:schemaRefs>
</ds:datastoreItem>
</file>

<file path=customXml/itemProps2.xml><?xml version="1.0" encoding="utf-8"?>
<ds:datastoreItem xmlns:ds="http://schemas.openxmlformats.org/officeDocument/2006/customXml" ds:itemID="{51D8C811-3162-496F-82FE-A522252C9932}">
  <ds:schemaRefs>
    <ds:schemaRef ds:uri="http://schemas.microsoft.com/sharepoint/v3/contenttype/forms"/>
  </ds:schemaRefs>
</ds:datastoreItem>
</file>

<file path=customXml/itemProps3.xml><?xml version="1.0" encoding="utf-8"?>
<ds:datastoreItem xmlns:ds="http://schemas.openxmlformats.org/officeDocument/2006/customXml" ds:itemID="{BBFFD2BC-E16E-4A6E-9339-BCB224604D1B}"/>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交付申請書(様式1)</vt:lpstr>
      <vt:lpstr>配分額(別紙1)</vt:lpstr>
      <vt:lpstr>役員名簿(別紙2)</vt:lpstr>
      <vt:lpstr>申請者情報(様式1-1)</vt:lpstr>
      <vt:lpstr>特記事項(様式1‐2)</vt:lpstr>
      <vt:lpstr>拠点情報(様式1-3)</vt:lpstr>
      <vt:lpstr>内部専門家情報(様式1-4) </vt:lpstr>
      <vt:lpstr>外部専門家情報(様式1-5)</vt:lpstr>
      <vt:lpstr>（非表示）</vt:lpstr>
      <vt:lpstr>（非表示）エネルギー国家資格リスト</vt:lpstr>
      <vt:lpstr>'外部専門家情報(様式1-5)'!Print_Area</vt:lpstr>
      <vt:lpstr>'拠点情報(様式1-3)'!Print_Area</vt:lpstr>
      <vt:lpstr>'交付申請書(様式1)'!Print_Area</vt:lpstr>
      <vt:lpstr>'申請者情報(様式1-1)'!Print_Area</vt:lpstr>
      <vt:lpstr>'特記事項(様式1‐2)'!Print_Area</vt:lpstr>
      <vt:lpstr>'内部専門家情報(様式1-4) '!Print_Area</vt:lpstr>
      <vt:lpstr>'配分額(別紙1)'!Print_Area</vt:lpstr>
      <vt:lpstr>'役員名簿(別紙2)'!Print_Area</vt:lpstr>
      <vt:lpstr>'外部専門家情報(様式1-5)'!Print_Titles</vt:lpstr>
      <vt:lpstr>'拠点情報(様式1-3)'!Print_Titles</vt:lpstr>
      <vt:lpstr>'内部専門家情報(様式1-4)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2023-01-12T10:23:25Z</dcterms:created>
  <dcterms:modified xsi:type="dcterms:W3CDTF">2024-03-26T03:18:50Z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0x0101009E28FAAEBC93B741A5688F63C0F92E23</vt:lpwstr>
  </property>
  <property fmtid="{D5CDD505-2E9C-101B-9397-08002B2CF9AE}" pid="3" name="MediaServiceImageTags">
    <vt:lpwstr/>
  </property>
</Properties>
</file>